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nssalud.sharepoint.com/sites/SIG/SIG2019/0  D02 G CALIDAD/2_GMDO/RIESGOS/Riesgos 2026/"/>
    </mc:Choice>
  </mc:AlternateContent>
  <xr:revisionPtr revIDLastSave="124" documentId="13_ncr:1_{7AE0B14E-3850-4967-BEAA-C7493808DE07}" xr6:coauthVersionLast="47" xr6:coauthVersionMax="47" xr10:uidLastSave="{5D973D94-3C0A-42C9-98BD-D7A16511B9AB}"/>
  <bookViews>
    <workbookView xWindow="-120" yWindow="-120" windowWidth="29040" windowHeight="15840" firstSheet="1" activeTab="1" xr2:uid="{00000000-000D-0000-FFFF-FFFF00000000}"/>
  </bookViews>
  <sheets>
    <sheet name="Hoja1" sheetId="5" state="hidden" r:id="rId1"/>
    <sheet name="RIESGOS GESTIÓN OPERATIVOS" sheetId="12" r:id="rId2"/>
    <sheet name="RIESGOS INTEGRIDAD PUBLICA" sheetId="2" r:id="rId3"/>
    <sheet name="RIESGOS FISCALES" sheetId="13" r:id="rId4"/>
    <sheet name="RIESGOS SEGURIDAD INFO" sheetId="14" state="hidden" r:id="rId5"/>
    <sheet name="RIESGOS INACTIVOS" sheetId="15" r:id="rId6"/>
  </sheets>
  <externalReferences>
    <externalReference r:id="rId7"/>
    <externalReference r:id="rId8"/>
    <externalReference r:id="rId9"/>
    <externalReference r:id="rId10"/>
  </externalReferences>
  <definedNames>
    <definedName name="_xlnm._FilterDatabase" localSheetId="3" hidden="1">'RIESGOS FISCALES'!$A$6:$AC$85</definedName>
    <definedName name="_xlnm._FilterDatabase" localSheetId="1" hidden="1">'RIESGOS GESTIÓN OPERATIVOS'!$A$6:$AB$233</definedName>
    <definedName name="_xlnm._FilterDatabase" localSheetId="2" hidden="1">'RIESGOS INTEGRIDAD PUBLICA'!$A$6:$AC$106</definedName>
    <definedName name="Sector_Administrativo">[1]Datos!$D$2:$D$12</definedName>
    <definedName name="_xlnm.Print_Titles" localSheetId="3">'RIESGOS FISCALES'!$1:$4</definedName>
    <definedName name="_xlnm.Print_Titles" localSheetId="1">'RIESGOS GESTIÓN OPERATIVOS'!$1:$4</definedName>
    <definedName name="_xlnm.Print_Titles" localSheetId="5">'RIESGOS INACTIVOS'!$1:$4</definedName>
    <definedName name="_xlnm.Print_Titles" localSheetId="2">'RIESGOS INTEGRIDAD PUBLICA'!$1:$4</definedName>
    <definedName name="_xlnm.Print_Titles" localSheetId="4">'RIESGOS SEGURIDAD INFO'!$1:$4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8" i="12" l="1"/>
  <c r="O168" i="12"/>
  <c r="V168" i="12" s="1"/>
  <c r="N168" i="12"/>
  <c r="U168" i="12" s="1"/>
  <c r="Q143" i="12"/>
  <c r="O143" i="12"/>
  <c r="W143" i="12" s="1"/>
  <c r="N143" i="12"/>
  <c r="W168" i="12" l="1"/>
  <c r="U143" i="12"/>
  <c r="V143" i="12" s="1"/>
  <c r="Q102" i="12"/>
  <c r="O102" i="12"/>
  <c r="N102" i="12"/>
  <c r="Q101" i="12"/>
  <c r="O101" i="12"/>
  <c r="N101" i="12"/>
  <c r="Q100" i="12"/>
  <c r="O100" i="12"/>
  <c r="N100" i="12"/>
  <c r="Q99" i="12"/>
  <c r="O99" i="12"/>
  <c r="N99" i="12"/>
  <c r="Q98" i="12"/>
  <c r="O98" i="12"/>
  <c r="N98" i="12"/>
  <c r="Q97" i="12"/>
  <c r="O97" i="12"/>
  <c r="N97" i="12"/>
  <c r="Q96" i="12"/>
  <c r="O96" i="12"/>
  <c r="N96" i="12"/>
  <c r="Q95" i="12"/>
  <c r="O95" i="12"/>
  <c r="W95" i="12" s="1"/>
  <c r="N95" i="12"/>
  <c r="U95" i="12" l="1"/>
  <c r="Q65" i="12" l="1"/>
  <c r="O65" i="12"/>
  <c r="N65" i="12"/>
  <c r="Q64" i="12"/>
  <c r="O64" i="12"/>
  <c r="N64" i="12"/>
  <c r="Q63" i="12"/>
  <c r="O63" i="12"/>
  <c r="N63" i="12"/>
  <c r="Q62" i="12"/>
  <c r="O62" i="12"/>
  <c r="N62" i="12"/>
  <c r="Q61" i="12"/>
  <c r="O61" i="12"/>
  <c r="N61" i="12"/>
  <c r="Q60" i="12"/>
  <c r="O60" i="12"/>
  <c r="N60" i="12"/>
  <c r="Q59" i="12"/>
  <c r="O59" i="12"/>
  <c r="N59" i="12"/>
</calcChain>
</file>

<file path=xl/sharedStrings.xml><?xml version="1.0" encoding="utf-8"?>
<sst xmlns="http://schemas.openxmlformats.org/spreadsheetml/2006/main" count="4257" uniqueCount="817">
  <si>
    <t>Esta hoja se utiliza para realizar cálculos en las demás, en ella no se ingresan datos</t>
  </si>
  <si>
    <t>NO REQUIERE CLAVE PARA DESBLOQUEAR LAS HOJAS</t>
  </si>
  <si>
    <t>Eficiencia</t>
  </si>
  <si>
    <t>Atributos Informativos</t>
  </si>
  <si>
    <t>Afectación o Desplazamiento en la Matriz</t>
  </si>
  <si>
    <t>Tratamiento</t>
  </si>
  <si>
    <t>¿QUÉ? IMPACTO</t>
  </si>
  <si>
    <t>Estado</t>
  </si>
  <si>
    <t xml:space="preserve">CONTROLES OPERADO </t>
  </si>
  <si>
    <t>ALERTA TEMPRANA</t>
  </si>
  <si>
    <t xml:space="preserve">MATERIALIZACIÓN DEL RIESGO </t>
  </si>
  <si>
    <t>FACTOR DEL RIESGO</t>
  </si>
  <si>
    <t>Tipo de control</t>
  </si>
  <si>
    <t>Peso del Control</t>
  </si>
  <si>
    <t>Implementación</t>
  </si>
  <si>
    <t>Peso de la implementación</t>
  </si>
  <si>
    <t>Documentación</t>
  </si>
  <si>
    <t>Frecuencia</t>
  </si>
  <si>
    <t>Evidencia</t>
  </si>
  <si>
    <t>Afecta</t>
  </si>
  <si>
    <t>Reducir-Transferir</t>
  </si>
  <si>
    <t>Posibilidad de pérdida Económica</t>
  </si>
  <si>
    <t>Sin Iniciar</t>
  </si>
  <si>
    <t>SI</t>
  </si>
  <si>
    <t>Ejecución_administración_de_procesos</t>
  </si>
  <si>
    <t>Preventivo</t>
  </si>
  <si>
    <t>Automático</t>
  </si>
  <si>
    <t>Documentado</t>
  </si>
  <si>
    <t>Continua</t>
  </si>
  <si>
    <t>Con Registro</t>
  </si>
  <si>
    <t>Probabilidad</t>
  </si>
  <si>
    <t>Reducir -Mitigar</t>
  </si>
  <si>
    <t>Posibilidad de pérdida Reputacional</t>
  </si>
  <si>
    <t>En proceso</t>
  </si>
  <si>
    <t>NO</t>
  </si>
  <si>
    <t>Transacción_Operación_aplica_para_LA_FT_FP</t>
  </si>
  <si>
    <t>Detectivo</t>
  </si>
  <si>
    <t>Manual</t>
  </si>
  <si>
    <t>Sin Documentar</t>
  </si>
  <si>
    <t>Aleatoria</t>
  </si>
  <si>
    <t>Sin Registro</t>
  </si>
  <si>
    <t>Aceptar</t>
  </si>
  <si>
    <t>Posibilidad de pérdida Económica y Reputacional</t>
  </si>
  <si>
    <t>Cerrado</t>
  </si>
  <si>
    <t>Talento_Humano</t>
  </si>
  <si>
    <t>Correctivo</t>
  </si>
  <si>
    <t>Impacto</t>
  </si>
  <si>
    <t>Evitar</t>
  </si>
  <si>
    <t>Posibilidad de pérdida Reputacional y Económica</t>
  </si>
  <si>
    <t>Tecnología</t>
  </si>
  <si>
    <t>Infraestructura</t>
  </si>
  <si>
    <t>Evento_externo</t>
  </si>
  <si>
    <t>TIPOLOGÍA</t>
  </si>
  <si>
    <t>Leve</t>
  </si>
  <si>
    <t>Menor</t>
  </si>
  <si>
    <t>Moderado</t>
  </si>
  <si>
    <t>Mayor</t>
  </si>
  <si>
    <t>Catastrófico</t>
  </si>
  <si>
    <t>Gestión_operativo</t>
  </si>
  <si>
    <t xml:space="preserve">Probabilidad </t>
  </si>
  <si>
    <t>Casi seguro</t>
  </si>
  <si>
    <t>Alto</t>
  </si>
  <si>
    <t>Extremo</t>
  </si>
  <si>
    <t>Fiscal</t>
  </si>
  <si>
    <t>Muy baja</t>
  </si>
  <si>
    <t>Probable</t>
  </si>
  <si>
    <t>Seguridad_y_privacidad_de_la_información</t>
  </si>
  <si>
    <t>Baja</t>
  </si>
  <si>
    <t>Posible</t>
  </si>
  <si>
    <t>Integridad_pública_fraude</t>
  </si>
  <si>
    <t xml:space="preserve">Media </t>
  </si>
  <si>
    <t>Improbable</t>
  </si>
  <si>
    <t>Bajo</t>
  </si>
  <si>
    <t>Integridad_pública_soborno</t>
  </si>
  <si>
    <t>Alta</t>
  </si>
  <si>
    <t>Rara vez</t>
  </si>
  <si>
    <t>Integridad_pública_conflicto_de_interes</t>
  </si>
  <si>
    <t>Muy alta</t>
  </si>
  <si>
    <t>Integridad_pública_corrupción</t>
  </si>
  <si>
    <t>Integridad_pública_Lavado_de_Activos</t>
  </si>
  <si>
    <t xml:space="preserve">Impacto </t>
  </si>
  <si>
    <t xml:space="preserve">Integridad_pública_Financiación_del_Terrorismo  </t>
  </si>
  <si>
    <t>Integridad_pública_Financiación_de_la_Proliferación_de_Armas_de_Destrucción_Masiva</t>
  </si>
  <si>
    <t xml:space="preserve">Mayor </t>
  </si>
  <si>
    <t xml:space="preserve">Catastrófico </t>
  </si>
  <si>
    <t>Niveles de severidad de riesgo</t>
  </si>
  <si>
    <t>Gestión_A</t>
  </si>
  <si>
    <t>Gestión_B</t>
  </si>
  <si>
    <t xml:space="preserve">Moderado </t>
  </si>
  <si>
    <t>Gestión</t>
  </si>
  <si>
    <t>Posibilidad de pérdida económica</t>
  </si>
  <si>
    <t xml:space="preserve">debido a </t>
  </si>
  <si>
    <t>Posibilidad de pérdida reputacional</t>
  </si>
  <si>
    <t>Posibilidad de pérdida económica y reputacional</t>
  </si>
  <si>
    <t>Fiscal_A</t>
  </si>
  <si>
    <t>Fiscal_B</t>
  </si>
  <si>
    <t>Posibilidad  de efecto dañoso sobre el recurso público</t>
  </si>
  <si>
    <t>a causa de</t>
  </si>
  <si>
    <t>Posibilidad  de efecto dañoso sobre bienes de uso público</t>
  </si>
  <si>
    <t>Posibilidad  de efecto dañoso sobre bienes de uso fiscal</t>
  </si>
  <si>
    <t xml:space="preserve">Posibilidad  de efecto dañoso sobre el interes patrimonial </t>
  </si>
  <si>
    <t>Operativo_A</t>
  </si>
  <si>
    <t>Operativo</t>
  </si>
  <si>
    <t xml:space="preserve">Proceso </t>
  </si>
  <si>
    <t>A01 GESTIÓN HUMANA</t>
  </si>
  <si>
    <t>A02 ADQUISICIÓN DE BIENES Y SERVICIOS</t>
  </si>
  <si>
    <t>A03 GESTIÓN DOCUMENTAL</t>
  </si>
  <si>
    <t>A04 EQUIPOS DE LABORATORIO Y PRODUCCIÓN</t>
  </si>
  <si>
    <t>A05 GESTIÓN AMBIENTAL</t>
  </si>
  <si>
    <t>A07 GESTIÓN JURÍDICA</t>
  </si>
  <si>
    <t>A08 ATENCIÓN AL CIUDADANO</t>
  </si>
  <si>
    <t>A09 GESTIÓN FINANCIERA</t>
  </si>
  <si>
    <t>A10 RECURSOS FÍSICOS</t>
  </si>
  <si>
    <t>D01 PLANEACIÓN INSTITUCIONAL</t>
  </si>
  <si>
    <t>D02 GESTÓN DE CALIDAD</t>
  </si>
  <si>
    <t>D03 COMUNICACIÓN INSTITUCIONAL</t>
  </si>
  <si>
    <t>D04 TECNOLOGÍAS DE INFORMACIÓN Y COMUNICACIONES</t>
  </si>
  <si>
    <t>E01 CONTROL INSTITUCIONAL</t>
  </si>
  <si>
    <t>R01 REDES EN SALUD PÚBLICA</t>
  </si>
  <si>
    <t>R02 VIGILANCIA Y ANÁLISIS DEL RIESGO</t>
  </si>
  <si>
    <t>R03 INVESTIGACIÒN EN SALUD PÚBLICA</t>
  </si>
  <si>
    <t>R04 PRODUCCIÓN</t>
  </si>
  <si>
    <t>R05 OBSERVATORIO NACIONAL DE SALUD</t>
  </si>
  <si>
    <t xml:space="preserve">Contexto </t>
  </si>
  <si>
    <t>Interno</t>
  </si>
  <si>
    <t xml:space="preserve">Externo </t>
  </si>
  <si>
    <t xml:space="preserve">     PROCESO 
             GESTIÓN DE CALIDAD</t>
  </si>
  <si>
    <t>MAPA DE RIESGOS</t>
  </si>
  <si>
    <t>FECHA DE ACTUALIZACIÓN</t>
  </si>
  <si>
    <t>PROCESO</t>
  </si>
  <si>
    <t xml:space="preserve">OBJETIVO DEL PROCESO </t>
  </si>
  <si>
    <t xml:space="preserve">NÚMERO DE RIESGO </t>
  </si>
  <si>
    <t xml:space="preserve">FACTOR </t>
  </si>
  <si>
    <t xml:space="preserve">DESCRIPCIÓN DEL RIESGO </t>
  </si>
  <si>
    <t>ANÁLISIS DE RIESGO INHERENTE 
(ANTES DE CONTROLES)</t>
  </si>
  <si>
    <t xml:space="preserve">VALORACIÓN DEL CONTROL </t>
  </si>
  <si>
    <t>ANÁLISIS DE RIESGO RESIDUAL
(ANTES DE CONTROLES)</t>
  </si>
  <si>
    <t>TRATAMIENTO
Opción(es) de manejo</t>
  </si>
  <si>
    <t xml:space="preserve">ACCIONES ADICIONALES PARA FORTALECER EL CONTROL  </t>
  </si>
  <si>
    <t>Descripción del control</t>
  </si>
  <si>
    <t>Atributos del control</t>
  </si>
  <si>
    <t xml:space="preserve">Peso del Control + Peso de la implementación </t>
  </si>
  <si>
    <t>% Probabilidad riesgo inherente-(% Probabilidad riesgo inherente*Valor total del control)</t>
  </si>
  <si>
    <t>% Impacto riesgo inherente-(% Impacto riesgo inherente*Valor total del control)</t>
  </si>
  <si>
    <t>Probabilidad residual final</t>
  </si>
  <si>
    <t>Impacto Residual Final</t>
  </si>
  <si>
    <t xml:space="preserve">Severidad de riesgo residual </t>
  </si>
  <si>
    <t>Informativos</t>
  </si>
  <si>
    <t>% Probabilidad</t>
  </si>
  <si>
    <t>Nivel Probabilidad</t>
  </si>
  <si>
    <t>% Impacto</t>
  </si>
  <si>
    <t>Nivel Impacto</t>
  </si>
  <si>
    <t xml:space="preserve">Severidad </t>
  </si>
  <si>
    <t xml:space="preserve">Evidencia
(Trazabilidad de la ejecución) </t>
  </si>
  <si>
    <t>Valor Total del Control</t>
  </si>
  <si>
    <t>% Probabilidad residual</t>
  </si>
  <si>
    <t>%Impacto Residual</t>
  </si>
  <si>
    <t xml:space="preserve">Administrar de manera eficiente el talento humano al servicio del Instituto Nacional de Salud, mediante el desarrollo de estrategias administrativas y operativas que generen las condiciones laborales con las cuales los servidores públicos contribuyan al cumplimiento de la misión institucional.			</t>
  </si>
  <si>
    <t>A01-RG-01</t>
  </si>
  <si>
    <t>A_Ejecución_y_Administración_de_procesos</t>
  </si>
  <si>
    <t xml:space="preserve">Gestión/Operativo </t>
  </si>
  <si>
    <t>Posibilidad de pérdida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</si>
  <si>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El referente de PQRSDF del grupo de talento humano verifica y controla los plazos para emisión y envío de respuestas de las peticiones relacionadas con certificación electrónica de tiempos laborados (CETIL), dejando como evidencia el reporte de respuestas enviadas al peticionario y se realiza a demanda.</t>
  </si>
  <si>
    <t xml:space="preserve">Teniendo en cuenta que la severidad de riesgo residual es bajo, no requiere acciones adicionales para fortalecer el riesgo </t>
  </si>
  <si>
    <t>El coordinador del grupo de gestión humana valida que la información registrada este completa y correctamente transcrita en los datos de la Certificación Electrónica de Tiempos Laborados (CETIL), para proceder con la aprobación y firma, dejando como evidencia la certificación realizada en el aplicativo y se realiza a demanda.</t>
  </si>
  <si>
    <t>Realizar actividades en pro del buen funcionamiento de los equipos de laboratorio, apoyo crítico e instrumentos de medición desarrollando las acciones operativas y administrativas necesarias para la adquisición, mantenimiento preventivo, correctivo y el conjunto de operaciones de confirmación metrológica.</t>
  </si>
  <si>
    <t>A04-RG-01</t>
  </si>
  <si>
    <t>Posibilidad de pérdida económica y reputacional por la afectación de la confiabilidad metrológica de los equipos, la validez de los resultados emitidos y la continuidad operativa de los laboratorios del Instituto Nacional de Salud, debido a la omisión o ejecución deficiente de las acciones operativas y administrativas asociadas a las operaciones de confirmación metrológicas, (mantenimiento preventivo y correctivo, calibración, calificación y verificación) de equipos de laboratorio e instrumentos de medición.</t>
  </si>
  <si>
    <t>El Coordinador del GELP o el profesional delegado, verifica que los contratos correspondientes a los servicios de Operación de Confirmación Metrológica (OCM) estén debidamente incluidos en el Plan Anual de Adquisiciones (PAA). Así mismo, gestiona la radicación de la documentación necesaria para adelantar el proceso de contratación, definiendo los criterios técnicos y los requisitos que deben cumplir los proveedores, dejando como evidencia el PAA publicado y la documentación precontractual radicada. Se realiza conforme las fechas establecidas en el PAA.</t>
  </si>
  <si>
    <t xml:space="preserve">El responsable de Aseguramiento Metrológico, o el profesional delegado por el Coordinador del GELP, verifica el cumplimiento de los criterios técnicos y de las competencias establecidos en los estudios previos, especificaciones y fichas técnicas definidas en la etapa precontractual. Evalúa y selecciona a los proveedores idóneos, dejando como evidencia las evaluaciones técnicas publicadas en el SECOP. Esta actividad se realiza conforme al cronograma establecido para cada proceso precontractual. </t>
  </si>
  <si>
    <t>El responsable de Aseguramiento Metrológico, o el profesional delegado por el Coordinador del GELP, verifica que el proveedor de servicios de Operación de Confirmación Metrológica (OCM) cumpla con los criterios técnicos y las competencias requeridas, dejando como evidencia la revisión técnica y la actualización de los registros en el formato FOR-A04.0000-048 “Verificación técnica de servicios para equipos e instrumentos de medición”. Esta actividad se lleva a cabo al inicio de cada contrato o cuando se presenten modificaciones en el personal, protocolos o instrumentos de medición.</t>
  </si>
  <si>
    <t>El responsable de Aseguramiento Metrológico, o el profesional delegado por el Coordinador del GELP, valida los instrumentos de medición presentados por el proveedor de servicios de Operación de Confirmación Metrológica (OCM), dejando como evidencia el registro en el formato FOR-A04.0000-007 “Listado de patrones físicos y materiales de referencia”. Esta validación se realiza al inicio de cada contrato o cada vez que se requiera incluir un nuevo patrón o material de referencia.</t>
  </si>
  <si>
    <t>El responsable de Aseguramiento Metrológico, el líder del taller o el profesional delegado por el Coordinador del GELP, verifica la competencia técnica del personal vinculado mediante contrato de prestación de servicios, revisando el cumplimiento de los requisitos mínimos de formación académica, conocimientos básicos y experiencia profesional en la prestación de servicios de Operación de Confirmación Metrológica (OCM). Esta verificación se realiza conforme a los lineamientos establecidos en el instructivo INT-A04.2070-046 “Verificación y autorización de competencias técnicas GELP”, dejando como evidencia el diligenciamiento del formato FOR-A04.2070-036 “Verificación y autorización de competencias técnicas GELP”. Esta actividad se lleva a cabo cada vez que se vincule nuevo personal.</t>
  </si>
  <si>
    <t>El responsable de Aseguramiento Metrológico, o el profesional delegado por el Coordinador del GELP, revisa, actualiza y monitorea el cumplimiento de las actividades de la Operación de Confirmación Metrológica (OCM) establecidas en el Plan de Aseguramiento Metrológico (PAME), conforme a los lineamientos definidos en el procedimiento POE-A04.0000-001 “Gestión Metrológica”, dejando como evidencia el registro en el formato FOR-A04.2070-002 “Plan de Aseguramiento Metrológico”. Esta actividad se realiza cada vez que se efectué un servicio.</t>
  </si>
  <si>
    <t>El responsable de Aseguramiento Metrológico, o el profesional delegado por el Coordinador del GELP, verifica el cumplimiento de la Operación de Confirmación Metrológica (OCM) mediante la revisión y aprobación de los informes de servicio técnico, dejando como evidencia el diligenciamiento del formato FOR-A04.0000-045 "Entrega de Informes a Laboratorios". Esta verificación se realiza cada vez que se ejecute un servicio.</t>
  </si>
  <si>
    <t>El responsable de Aseguramiento Metrológico, o el profesional delegado por el Coordinador del GELP, revisa los protocolos de manipulación, transporte y almacenamiento de los equipos aportados por los proveedores, los cuales son solicitados durante la reunión de inicio del contrato. Asimismo, verifica las condiciones de manipulación, transporte y almacenamiento al momento de la salida y reintegro de los equipos al laboratorio, dejando como evidencia el protocolo que debe quedar archivado digitalmente en la carpeta correspondiente al contrato y el registro en el formato FOR-A04.0000-041 “Salida y devolución de equipos e instrumentos de medición para OCM”. Esta actividad se realiza cada vez que se lleve a cabo una OCM fuera del Instituto.</t>
  </si>
  <si>
    <t>El responsable de Aseguramiento Metrológico, o el profesional delegado por el Coordinador del GELP, verifica el estado de los equipos e instrumentos de medición al momento de su salida y reintegro del laboratorio. Una vez reintegrado el equipo, se realiza una prueba de su estado final de manera conjunta entre el usuario, el proveedor y el GELP, antes de su ingreso al laboratorio. En caso de identificarse una desviación relacionada con la Operación de Confirmación Metrológica (OCM) o un daño en el equipo, se gestiona su devolución para la respectiva revisión, corrección y/o reposición, dejando como evidencia el registro en el formato FOR-A04.0000-041 “Salida y devolución de equipos e instrumentos de medición para OCM”. Esta verificación se realiza cada vez que se lleve a cabo una OCM fuera del Instituto.</t>
  </si>
  <si>
    <t>El Coordinador del GELP o el profesional delegado, realiza el análisis de causas con el fin de identificar la causa raíz que originó la materialización del riesgo, dejando como evidencia el documento de análisis realizado. Esta actividad se ejecuta cada vez que se presente una desviación.</t>
  </si>
  <si>
    <t>El Coordinador del GELP o el profesional delegado, determina las acciones a implementar en caso de materialización del riesgo asociado a resultados no conformes en las Operaciones de Confirmación Metrológica (OCM), dejando como evidencia la acción correctiva documentada. Esta actividad se realiza cada vez que se presente una desviación.</t>
  </si>
  <si>
    <t>Establecer lineamientos que permitan controlar eficiente y efectivamente los aspectos ambientales aplicables a la organización, dando cumplimiento a la normatividad vigente y otros requisitos.</t>
  </si>
  <si>
    <t>A05-RG-01</t>
  </si>
  <si>
    <t xml:space="preserve">Posibilidad de pérdida económica y reputacional por multa y/o sanción de la autoridad ambiental debido a la materialización de impactos ambientales adversos en el ejercicio de las actividades de la entidad. </t>
  </si>
  <si>
    <t xml:space="preserve">El líder del proceso verifica que en la planificación anual del presupuesto, se incluyan los contratos que aporten para la ejecución de controles operacionales ambientales,   evidenciado en el Plan Anual de Adquisiciones. Se realiza en enero de cada vigencia y se actualiza según la necesidad. </t>
  </si>
  <si>
    <t>Revisión y actualización de la matriz de aspectos e impactos ambientales verificando los  controles operacionales  ambientales</t>
  </si>
  <si>
    <t xml:space="preserve">El coordinador del grupo gestión administrativa  verifica la idoneidad del personal del proceso de gestión ambiental, mediante la revisión de la competencia y experiencia,  dejando como evidencia el registro del FOR-A01.2010-007 Análisis de Hoja de Vida para los servidores públicos y el FOR-A02.0000-013 Constancia de educación, formación y experiencia. Se realiza cada vez que se vincule personal al proceso. </t>
  </si>
  <si>
    <t xml:space="preserve">Los profesionales del proceso de gestión ambiental realizan seguimiento a las  actividades planificadas y ejecutas de los programas ambientales en cada vigencia,   a través del establecimiento de cronogramas diligenciando el formato FOR-D01.0000-001 Cronograma de actividades y el respectivo seguimiento en el FOR-A05.2094-013 Programas de administración ambiental y seguimiento. Se realiza mensualmente. </t>
  </si>
  <si>
    <t xml:space="preserve">Los profesionales del proceso gestión ambiental  realizan seguimiento y verificación al cumplimiento de los controles operacionales ambientales, ejecutados por los procesos del INS,  relacionados con los aspectos ambientales significativos, de acuerdo con el POE-A05.0000-001 Determinación de aspectos ambientales significativos, objetivos, metas y programas ambientales,  a través de visitas programadas y el diligenciamiento de los formatos FOR-A05.2094-008 Lista de Chequeo de inspección y seguimiento a controles operacionales ambientales, FOR-A05.2094-007 Lista de chequeo de la ruta sanitaria de residuos y cuarto central de almacenamiento y el FOR-A05.2094-018 Lista de chequeo de inspección y seguimiento a controles operacionales ambientales a intervenciones de obra y equipos de laboratorio, FOR-A05.2094-014 Medición de parámetros in situ de la PTARND, FOR-A05.2094-016 Inspección de la PTARND, FOR-A05.2094-011 Verificación de manejo silvicultural, jardines y zonas verdes, FOR-A05.2094-005 Bitácora seguimiento sistema autónomo de compostaje (SAC), FOR-A05.2094-002 Lista de chequeo verificación de recolección y transporte de Respel y FOR-A05.2094-001 Lista de chequeo verificación de gestión externa de residuos peligrosos. Se realiza de acuerdo con la programación. </t>
  </si>
  <si>
    <t xml:space="preserve">Los profesionales del proceso gestión ambiental  verifica el cumplimiento de los criterios técnicos y de las competencias establecidos en los estudios previos, especificaciones y fichas técnicas definidas en la etapa precontractual. Evalúa y selecciona a los proveedores idóneos, dejando como evidencia las evaluaciones técnicas publicadas en la plataforma de contratación pública. Esta actividad se realiza conforme al cronograma establecido para cada proceso precontractual. </t>
  </si>
  <si>
    <t xml:space="preserve">Los supervisores de contrato  verifican la conformidad en la ejecución de los contratos de servicios ambientales que permitan la ejecución de los controles operacionales ambientales, emite los informes parciales y finales de supervisión y demás documentos soporte,  dejando como evidencia la documentación revisada, aprobada y publicada en la plataforma de compra publica y se realiza conforme a la periodicidad de pago pactada en el contrato. </t>
  </si>
  <si>
    <t xml:space="preserve">El líder del proceso, supervisor de contratos y secretaría general  evalúan la magnitud  del impacto ambiental adverso y definen y gestionan posibles acciones de tratamiento frente a los daños a los recursos naturales,  dejando como evidencia el soporte de actividades con las decisiones y acciones tomadas y la matriz de aspectos ambientales significativos evaluada. Se realiza cada vez que se presente la materialización del riesgo. </t>
  </si>
  <si>
    <t>El líder del proceso  comunica a la dependencia correspondiente la materialización del riesgo, para adelantar el respectivo proceso disciplinario o procedimiento administrativo sancionatorio contractual, según corresponda,   cada vez que se presente la desviación.</t>
  </si>
  <si>
    <t>A05-RG-02</t>
  </si>
  <si>
    <t xml:space="preserve">Posibilidad de pérdida económica y reputacional por afectación al ambiente,  debido a situaciones de emergencia relacionadas con derrame o fuga de sustancias y/o residuos peligrosos químicos y biológicos, explosión, incendio, inundaciones y volcamiento de árboles. </t>
  </si>
  <si>
    <t xml:space="preserve">Los profesionales del proceso gestión ambiental y brigada de emergencias del INS, verifican que se pongan a prueba las acciones de respuesta planificadas a situaciones de emergencia que afectan al ambiente, documentado en el POE-A01.0000-002 Plan de emergencias, a través de los simulacros de emergencias,  dejando como evidencia el registro en el formato FOR-A01.0000-033 Plan de trabajo para la planificación y evaluación de simulacros. Se realiza de acuerdo con la programación.  </t>
  </si>
  <si>
    <t xml:space="preserve">Socializar las posibles emergencias que afecten el ambiente dentro de la inducción en el tema de gestión ambiental. </t>
  </si>
  <si>
    <t xml:space="preserve">Los profesionales del proceso gestión ambiental  realizan seguimiento y verificación al cumplimiento de los controles operacionales ambientales, ejecutados por los procesos del INS,  relacionados con los aspectos ambientales significativos, de acuerdo con el POE-A05.0000-001 Determinación de aspectos ambientales significativos, objetivos, metas y programas ambientales,  a través de visitas programadas y el diligenciamiento de los formatos FOR-A05.2094-008 Lista de Chequeo de inspección y seguimiento a controles operacionales ambientales, FOR-A05.2094-007 Lista de chequeo de la ruta sanitaria de residuos y cuarto central de almacenamiento y el FOR-A05.2094-018 Lista de chequeo de inspección y seguimiento a controles operacionales ambientales a intervenciones de obra y equipos de laboratorio, FOR-A05.2094-014 Medición de parámetros in situ de la PTARND, FOR-A05.2094-011 Verificación de manejo silvicultural, jardines y zonas verdes,   FOR-A05.2094-002 Lista de chequeo verificación de recolección y transporte de Respel, FOR-A05.2094-009 Verificación de control de plagas (fumigación)y FOR-A05.2094-001 Lista de chequeo verificación de gestión externa de residuos peligrosos. Se realiza de acuerdo con la programación. </t>
  </si>
  <si>
    <t xml:space="preserve">Los profesionales del proceso de gestión ambiental realizan seguimiento a las  actividades planificadas y ejecutas del programa ambientales de preparación y respuesta a emergencias que afectan al ambiente, en cada vigencia,   a través del establecimiento del cronograma diligenciando el formato FOR-D01.0000-001 Cronograma de actividades y el respectivo seguimiento en el FOR-A05.2094-013 Programas de administración ambiental y seguimiento. Se realiza mensualmente. </t>
  </si>
  <si>
    <t xml:space="preserve">Los profesionales del proceso gestión ambiental investigan las causas que originaron la situación de emergencia, a fin de tomar acciones correctivas y de mejora,  dejando como evidencia el soporte de actividades con el análisis y acciones tomadas. Se realiza cada vez que se presente un incidente relacionado con situaciones que afecten al ambiente. </t>
  </si>
  <si>
    <t xml:space="preserve">El líder del proceso y secretaría general  evalúan la magnitud  del impacto ambiental adverso ocasionado por situaciones emergencias; definen y gestionan posibles acciones de tratamiento frente a los daños a los recursos naturales,  dejando como evidencia el soporte de actividades con las decisiones y acciones tomadas y la matriz de aspectos ambientales significativos evaluada. Se realiza cada vez que se presente la materialización del riesgo. </t>
  </si>
  <si>
    <t>El líder del proceso  comunica a la dependencia correspondiente la materialización del riesgo cuando se establezca que hubo acción u omisión de parte de un servidor publico o contratista que ocasionó la emergencia, para adelantar el respectivo proceso disciplinario o procedimiento administrativo sancionatorio contractual, según corresponda,   cada vez que se presente la desviación.</t>
  </si>
  <si>
    <t>Prevenir el daño antijurídico asesorando de manera oportuna, confiable y efectiva en temas jurídicos, realizando la defensa de los intereses de la entidad, con el fin de salvaguardar los recursos y el buen nombre de la institución</t>
  </si>
  <si>
    <t>A07-RG-01</t>
  </si>
  <si>
    <t xml:space="preserve">Posibilidad de pérdida económica y reputacional por fallos en contra del INS, en litigios que deberían haber sido favorables,  debido al desconocimiento de demandas o procesos  jurídicos por deficiencias o falta de notificación a la Entidad.   </t>
  </si>
  <si>
    <t xml:space="preserve">El líder del proceso valida que dentro de las obligaciones contractuales y/o compromisos funcionales del profesional designado, se contemple la recepción y gestión de las notificaciones judiciales allegadas al correo electrónico de procesosjudiciales@ins.gov.co,  mediante la verificación de contrato en la plataforma de compra publica la concertación del compromiso. </t>
  </si>
  <si>
    <t xml:space="preserve">Emitir una pieza de comunicación para la difusión del canal de notificación de procesos judiciales a los funcionarios y contratistas del INS con el fin de dar a conocer el canal institucional de recepción de las comunicaciones relativas a procesos jurídicos.	</t>
  </si>
  <si>
    <t>El líder del proceso verifica la difusión del canal de notificación de procesos judiciales a las partes interesadas externas al Instituto, con el fin de dar a conocer el canal oficial de comunicaciones para las notificaciones judiciales, a través de la revisión cuatrimestral de la página web de la entidad o el medio autorizado por el ordenamiento legal vigente.</t>
  </si>
  <si>
    <t>El líder del proceso o el profesional designado  verifica que el auto admisorio de la demanda se remita con copia de la misma y todos sus anexos o que el demandante los haya enviado previamente, a través de la revisión de los correos electrónicos  por medio del cual el juzgado notifica la admisión de la demanda.</t>
  </si>
  <si>
    <t>El líder del proceso verifica que se remita a través de INS Comunicaciones una pieza informativa a los funcionarios y contratistas del INS, con el fin de indicar la obligatoriedad del actuar en caso de recibir alguna notificación judicial relativa a un proceso jurídico mediante la revisión del correo con la pieza gráfica.</t>
  </si>
  <si>
    <t>El líder del proceso o apoderado designado  inicia las acciones judiciales a que haya lugar, para controvertir el fallo en contra de la entidad.</t>
  </si>
  <si>
    <t>El líder del proceso  comunica a la dependencia correspondiente el fallo en contra de la entidad y los presuntos responsables por acción u omisión, para en caso de ser necesario, iniciar el proceso disciplinario a los servidores públicos o acciones legales a los contratistas,  cada vez que se presente la desviación.</t>
  </si>
  <si>
    <t>Velar por la atención de las PQRSD y realizar la gestión de la correspondencia de manera oportuna.</t>
  </si>
  <si>
    <t>A08-RG-01</t>
  </si>
  <si>
    <t>Posibilidad de pérdida económica y reputacional por multa y/o sanción del ente regulador debido al incumplimiento en los términos legales y procedimientos internos para la gestión de Peticiones, Quejas, Reclamos, Sugerencias, Denuncias y Felicitaciones-PQRSDF</t>
  </si>
  <si>
    <t xml:space="preserve">El personal designado para radicar las PQRSDF valida los datos de solicitud, los clasifica de acuerdo a la tipología del requerimiento y lo asigna a la dependencia responsable de emitir la respuesta,  dejando como evidencia el reporte y trazabilidad en el sistema de gestión de PQRSDF. Se realiza cada vez que se recibe una comunicación. </t>
  </si>
  <si>
    <t xml:space="preserve">El sistema de gestión de PQRSDF establece los tiempos de respuesta, a partir de la tipología de la PQRSDF seleccionada y remite correo a la dependencia responsable de la respuesta, asimismo, en la bandeja de gestión, muestra la fecha de vencimiento y los días restantes para adelantar el trámite,  dejando como evidencia el reporte y trazabilidad en el sistema de gestión de PQRSDF. Se realiza cada vez que se realiza la radicación en el sistema.  </t>
  </si>
  <si>
    <t xml:space="preserve">El líder del proceso y el personal designado  realiza seguimiento al estado del trámite de respuesta de las PQRSDF asignadas por dependencia,  mediante la revisión de la información registrada en el sistema de gestión, priorizando los que se encuentren con menos días restantes, y el envió de correo a cada dependencia recordando el tiempo de respuesta,  dejando como evidencia un reporte en Excel del seguimiento efectuado. Se realiza semanalmente. </t>
  </si>
  <si>
    <t xml:space="preserve">El líder del proceso  analiza las causas que llevaron a la materialización del riesgo y formula el plan de mejoramiento por acción  correctiva,  dejando como evidencia el soporte de análisis de causas y plan de mejora. Se realiza cada vez que se presente la desviación. </t>
  </si>
  <si>
    <t>El líder del proceso  comunica a la dependencia correspondiente la multa o sanción del ente regulador, por incumplimiento en los términos de respuesta de las PQRSD, para adelantar el respectivo proceso disciplinario o procedimiento administrativo sancionatorio contractual, según corresponda,   cada vez que se presente la desviación.</t>
  </si>
  <si>
    <t>Ejecuta eficientemente los recursos financieros garantizando el cumplimiento de las obligaciones, así como la facturación de bienes y servicios institucionales y la presentación de los estados financieros de manera oportuna y confiable.</t>
  </si>
  <si>
    <t>A09-RG-01</t>
  </si>
  <si>
    <t>Posibilidad de pérdida reputacional por sanción de los entes reguladores debido al incumplimiento legal durante la aplicación de los procedimientos enmarcados en las normas relacionadas con el manejo presupuestal de la entidad.</t>
  </si>
  <si>
    <t xml:space="preserve">El coordinador(a) del grupo de gestión financiera, verifica y aprueba el informe de la ejecución presupuestal del gasto, apropiación presupuestal, presupuesto ejecutado y porcentaje de ejecución, conforme al POE-A09.2023-005  Elaboración de Informes, para dar cumplimiento a la ley 1712 de 2014 Ley de transparencia y del derecho de acceso a la información pública, información publicada en la Página Web del INS botón de transparencia, dejando como evidencia el informe publicado en la pagina web del INS y los correos electrónicos remitidos a los supervisores de contrato y los gerentes y referentes de proyectos de inversión y gastos de funcionamiento. Se realiza mensualmente.  </t>
  </si>
  <si>
    <t xml:space="preserve">Teniendo en cuenta que la severidad de riesgo residual es bajo, no requiere acciones adicionales para fortalecer el riesgo 
</t>
  </si>
  <si>
    <t xml:space="preserve">El aplicativo Sistema Integrado de Información Financiera-SIIF Nación  valida la información registrada por el personal de gestión financiera, para adelantar los trámites de la cadena presupuestal y genera bloqueos para los pasos siguientes si  no se cumple con los parámetros de trazabilidad y control definidos en el sistema, dejando como evidencia los reportes generados en SIIF Nación y se realiza de manera mensual. </t>
  </si>
  <si>
    <t xml:space="preserve">El comité contractual, el ordenador del gasto y el jefe de la oficina asesora jurídica verifican, recomiendan (Comité contractual), aprueban (Ordenador del gasto) y solicitan (Jefe Oficina asesora jurídica implicadas en proceso administrativo sancionatorio),  las reservas presupuestales, y el profesional de presupuesto realiza el traslado de los compromisos a constituir en reserva presupuestal, a través del SIIF Nación dentro de los términos establecidos, conforme al POE-A09.2023-005  Elaboración de Informes, dejando como evidencia las comunicaciones de solicitud recibidas y el reporte de SIIF, se realiza al cierre de la vigencia. </t>
  </si>
  <si>
    <t xml:space="preserve">El líder del proceso  realiza el análisis de causas para identificar la causa raíz de recibir una sanción del ente regulador por incumplimiento legal durante la aplicación de los procedimientos enmarcados en las normas relacionadas con el manejo presupuestal de la entidad, dejando como evidencia el soporte de actividades y análisis realizado, cada vez que se presente la desviación. </t>
  </si>
  <si>
    <t>El líder del proceso  comunica a la dependencia correspondiente la sanción impuesta por el ente regulador por incumplimiento legal durante la aplicación de los procedimientos enmarcados en las normas relacionadas con el manejo presupuestal, para adelantar el respectivo proceso disciplinario o procedimiento administrativo sancionatorio contractual, según corresponda,   cada vez que se presente la desviación.</t>
  </si>
  <si>
    <t xml:space="preserve">Ejecuta eficientemente los recursos financieros garantizando el cumplimiento de las obligaciones, así como la facturación de bienes y servicios institucionales y la presentación de los estados financieros de manera oportuna y confiable.			</t>
  </si>
  <si>
    <t>A09-RG-02</t>
  </si>
  <si>
    <t>Posibilidad de pérdida reputacional por sanción de los entes reguladores debido al incumplimiento en los pagos a los proveedores, contratistas de prestación de servicios y otros, de manera oportuna y acorde a la normatividad vigente.</t>
  </si>
  <si>
    <t xml:space="preserve">El coordinador(a) del grupo de gestión financiera y el tesorero consolida la información de las necesidades de recursos para pagos del siguiente mes, mediante el formato FOR-A09.2025-014 Necesidades de PAC y el tesorero revisa y realiza la solicitud de PAC en el aplicativo SIIF Nación y a través de correo electrónico remitido al asesor de PAC del Ministerio de Hacienda y Crédito Publico asignado al INS,  dejando como evidencia el formato diligenciado y los soportes de solicitud de PAC y se realiza mensualmente. </t>
  </si>
  <si>
    <t xml:space="preserve">Solicitar mediante correo electrónico a los supervisores de contrato el cumplimiento de las obligaciones relacionadas con el pago oportuno de proveedores y contratistas de prestación de servicios. 	</t>
  </si>
  <si>
    <t xml:space="preserve">El profesional de tesorería  revisa la completitud de la información y la liquidación de la obligación y genera el pago,  dejando como evidencia el listado de obligaciones y pagos efectuados mensualmente. </t>
  </si>
  <si>
    <t xml:space="preserve">Los profesionales de central de cuentas   verifican los cambios normativos y tributarios para actualizar los formatos respecto a las retenciones de ley, dejando como evidencia los formatos actualizados y se realiza de acuerdo con la necesidad. </t>
  </si>
  <si>
    <t xml:space="preserve">Los supervisores de contrato  verifican la conformidad en la ejecución de los contratos y emite la certificación de cumplimiento para pago de contrato de prestación de servicios,  certificación de aprobación de pago parcial (persona jurídica), certificación de aprobación de pago final (persona jurídica), informe parciales y finales de supervisión y demás documentos soporte,  dejando como evidencia la documentación revisada, aprobada y publicada en la plataforma de compra publica y se realiza conforme a la periodicidad de pago pactada en el contrato. </t>
  </si>
  <si>
    <t>El ordenador del gasto  autoriza el pago a los proveedores, contratistas de prestación de servicios y otros que se haya incumplido y que en su momento no cuente con respaldo presupuestal, mediante la figura de vigencias expiradas,  dejando como evidencia el acto administrativo que ordena el pago y se realiza cada vez que se presente la desviación.</t>
  </si>
  <si>
    <t xml:space="preserve">El líder del proceso  realiza el análisis de causas para identificar la causa raíz de recibir una sanción del ente regulador por incumplimiento en los pagos a los proveedores, contratistas de prestación de servicios y otros, de manera oportuna y acorde a la normatividad vigente, dejando como evidencia el soporte de actividades y análisis realizado, cada vez que se presente la desviación. </t>
  </si>
  <si>
    <t>Asesorar a la alta Dirección en la definición de la planeación Estratégica y operativa de la entidad y desplegar las metodologías necesarias a todos los procesos, en concordancia con los lineamientos del gobierno nacional y las políticas organizacionales, con el fin de contribuir al logro de las mismas.</t>
  </si>
  <si>
    <t>D01-RG-01</t>
  </si>
  <si>
    <t>Posibilidad de pérdida reputacional por sanciones de los entes de control, en relación con la formulación y seguimiento a la ejecución de presupuesto, planes, programas y/o proyectos de inversión asociados a la planeación estratégica del Instituto Nacional de Salud, debido al incumplimiento de requisitos legales, técnicos o metodológicos.</t>
  </si>
  <si>
    <t xml:space="preserve">El jefe de la Oficina Asesora de Planeación-OAP y profesionales designados revisan y verifican los planes, programas, proyectos y estrategias formulados por las dependencias del INS, dejando como evidencia los soportes documentales validados en los diferentes plataformas, aplicativos y/o comités. Se realiza de acuerdo con lo establecido en la normatividad vigente y aplicable a la materia. </t>
  </si>
  <si>
    <t xml:space="preserve">Los integrantes del Comité Institucional de Gestión y Desempeño analizan y aprueban los planes estrategias formulados por las dependencias del INS, dejando como evidencia las actas del comité. Se realiza trimestralmente de manera ordinaria o extraordinaria según necesidad. </t>
  </si>
  <si>
    <t xml:space="preserve">El jefe de la Oficina Asesora de Planeación-OAP y profesionales designados realizan seguimiento a los planes, programas, proyectos y estrategias formulados por las dependencias del INS, dejando como evidencia los reportes, informes o seguimientos de segunda línea de defensa. Se realiza de acuerdo con lo establecido en la normatividad y procedimientos aplicables.  </t>
  </si>
  <si>
    <t xml:space="preserve">Los integrantes del Comité Institucional de Gestión y Desempeño y Comité de Dirección realizan seguimiento a los planes, programas, proyectos y estrategias formulados por las dependencias del INS, dejando como evidencia las actas del comité. Se realiza trimestralmente de manera ordinaria o extraordinaria según necesidad. </t>
  </si>
  <si>
    <t xml:space="preserve">El jefe de la Oficina Asesora de Planeación-OAP y profesionales designados verifican en la página web del INS la publicación de formulación y ejecución de planes, programas, proyectos  de inversión, dejando como evidencia el reporte con la relación de informes y fechas de publicación y los links en el micrositio de transparencia. Se realiza de acuerdo con lo establecido en la normatividad y procedimientos aplicables. </t>
  </si>
  <si>
    <t xml:space="preserve">El jefe de la Oficina Asesora de Planeación-OAP y profesionales designados corrigen la situación que originó la materialización del riesgo, dejando como evidencia el documento corregido y/o publicación, se realiza cada vez que presente la desviación. </t>
  </si>
  <si>
    <t xml:space="preserve">El jefe de la Oficina Asesora de Planeación-OAP y profesionales designados formulan las acciones correctivas para eliminar las causas que originaron la materialización del riesgo, dejando como evidencia el análisis de causas y el plan de mejora, se realiza cada vez que presente la desviación. </t>
  </si>
  <si>
    <t>Orientar las actividades del Sistema integrado de gestión, para su implementación y mantenimiento, a través de acciones que mejoren su eficacia, eficiencia y efectividad.</t>
  </si>
  <si>
    <t>D02-RG-01</t>
  </si>
  <si>
    <t xml:space="preserve">Posibilidad de pérdida económica y reputacional por perdida de certificaciones del Sistema Integrado de Gestión (SIG) debido al incumplimiento de los requisitos. </t>
  </si>
  <si>
    <t xml:space="preserve">El representante de la alta dirección o a quien delegue, verifica que se traten los temas clave actualizados sobre lineamientos con los referentes SIG y los lideres de proceso dentro del Comité SIG, con el fin de garantizar su adopción, realizado como mínimo cuatro (4) veces al año, dejando evidencia en el acta del comité. </t>
  </si>
  <si>
    <t>El líder del proceso verifica el estado de conformidad de los lineamientos definidos e implementados en el marco de las normas al interior de la entidad, a través de la ejecución de las auditorias interna y externa anualmente, identificando las oportunidades de mejora para fortalecimiento del sistema y la toma de acciones en caso de ser necesario, adicionalmente realiza el acompañamiento en la auditoría a los procesos.</t>
  </si>
  <si>
    <t>El líder del proceso verifica que la Oficina de Tecnologías de la Información lleve a cabo las copias de seguridad generada de los servidores del centro de datos del INS, mediante el envío de correo solicitando cuatrimestralmente el backup y respuesta con evidencia de la ejecución.</t>
  </si>
  <si>
    <t>El representante de la alta dirección verifica junto con la Dirección General la conformidad del SIG para asegurar su conveniencia, adecuación, eficacia, eficiencia, efectividad e integralidad de todos los sistemas institucionales, a través de la realización anual del comité de revisión por la dirección con la participación de los líderes de todos los procesos de la entidad, generando los cambios necesarios que conlleven a la mejora continua del mismo, evidenciado a través de las actas generadas de la revisión por la dirección con sus respectivos informes técnicos y registros de asistencia.</t>
  </si>
  <si>
    <t xml:space="preserve">El líder del proceso y/o profesional designado verifican las condiciones y reglas del esquema de certificación del organismo certificador, a través de la consulta en septiembre de cada año, de la documentación/reglamento definido en la pagina web del Organismo Evaluador de la Conformidad OEC, evidenciado a través del informe generado como resultado de la verificación. </t>
  </si>
  <si>
    <t xml:space="preserve">El líder del proceso y/o profesional designado valida que la administración documental cumpla con los lineamientos, mediante la realización del arqueo comparativo entre el listado maestro de documentos, el archivo físico controlado y/o lo publicado en la intranet, se lleva a cabo de manera semestral dejando evidencia en un soporte de actividades y el registro de novedades detectadas. </t>
  </si>
  <si>
    <t xml:space="preserve">El líder del proceso y/o profesional designado asegura la toma de acciones correctivas en caso de hallazgos de tipo no conformidad de auditorías, a través de la aplicación de los lineamientos establecidos en el POE D02.0000-004 Acciones correctivas, preventivas y de mejora. Se realiza cada vez que se presente la desviación. </t>
  </si>
  <si>
    <t>El líder del proceso asegura la toma de las acciones necesarias de acuerdo a los tiempos del Organismo Evaluador de la Conformidad OEC, en caso de suspensión de la certificación para recuperar en el menor tiempo posible  la certificación en la entidad.</t>
  </si>
  <si>
    <t xml:space="preserve">El líder del proceso y/o profesional designado asegura la formulación e implementación de un plan de mejora por acción correctiva, de acuerdo con las actividades definidas en el plan de respuesta inmediata, en el momento que se materialice el riesgo. </t>
  </si>
  <si>
    <t>Mantener e incrementar el posicionamiento del INS, mediante estrategias de comunicación, relacionamiento directo, reputación y marca en los Grupos de interés (Partes Interesadas), de manera confiable, oportuna y veraz, para influir y reflejar la evidencia del conocimiento en Salud Pública.</t>
  </si>
  <si>
    <t>D03-RG-01</t>
  </si>
  <si>
    <t>Posibilidad de pérdida económica y reputacional por generación de información que no corresponda a la verdad o sea entregada de forma inoportuna, debido al incumplimiento de los lineamientos y políticas institucionales de comunicaciones.</t>
  </si>
  <si>
    <t>El líder del proceso o a quien delegue divulga los lineamientos de comunicación a los funcionarios y contratistas del INS, a través de publicaciones realizadas por INS Comunicaciones, de manera trimestral.</t>
  </si>
  <si>
    <t xml:space="preserve"> Revisar y ajustar los lineamientos y políticas de comunicación, a través de la actualización de la documentación asociada al proceso D03 Comunicación institucional</t>
  </si>
  <si>
    <t>El líder del proceso o a quien delegue controla y verifica la información emitida por a las áreas técnicas para publicación abierta, mediante la revisión de los textos e imágenes que se anexan para su difusión. Este control se ejecuta a demanda.</t>
  </si>
  <si>
    <t>El líder del proceso o a quien delegue verifica que los profesionales contratados cumplan con el perfil idóneo para el desarrollo de las actividades de comunicación, a través de la elaboración de los estudios previos y la validación del formato de idoneidad y experiencia, y demás documentos que acreditan el cumplimiento del perfil solicitado.</t>
  </si>
  <si>
    <t>El líder del proceso o a quien delegue verifica y gestiona las solicitudes de comunicación recibidas en el aplicativo destinado para tal fin, realizado cada vez que llega el alerta al correo electrónico del proceso de comunicaciones.</t>
  </si>
  <si>
    <t>El líder del proceso o a quien delegue valida la imprecisión en la comunicación publicada y genera un "Fe de erratas" o la corrección, realizado cada vez que se presente la situación.</t>
  </si>
  <si>
    <t>Proporcionar, soportar y mantener efectivamente la infraestructura tecnológica y los sistemas de información, garantizando la confidencialidad, integridad y disponibilidad de la información a nivel centralizado</t>
  </si>
  <si>
    <t>D04-RG-01</t>
  </si>
  <si>
    <t>Posibilidad de pérdida reputacional por aumento de solicitudes de servicio o imposibilidad para prestar el servicio en la capacidad comprometida, debido a la gestión inoportuna de los servicios requeridos por la entidad.</t>
  </si>
  <si>
    <t xml:space="preserve">El líder del proceso y/o profesionales designados verifican la viabilidad técnica y financiera de las solicitudes de adquisición de hardware, software y contratación de talento humano dando su aval acorde a los Lineamientos definidos en el POE-A02.0000.002 solicitud de Adquisición de bienes y servicios  y el POE-D04.0000-005 Adquisición de la Infraestructura Tecnológica, a través  del FOR-D04.0000-006 Solicitud de Infraestructura tecnológica y se realiza cada vez que se reciba una solicitud. </t>
  </si>
  <si>
    <t xml:space="preserve">Socializar con el personal de la OTIC   los procedimiento relacionados con soporte y mantenimiento de la infraestructura tecnológica, adquisición de infraestructura y desarrollo de software. </t>
  </si>
  <si>
    <t xml:space="preserve">El líder del proceso y profesionales especializados priorizan la renovación tecnológica acorde al nivel de obsolescencia y a los recursos asignados,  esto conforme al POE-D04.0000-005 Adquisición de la infraestructura tecnológica, a través del seguimiento al estado del software y hardware, el fFOR-D04.1400-008 Bitácora de renovación tecnológica, informes de mantenimientos preventivo y soportes de actividades, realizado  el ultimo cuatrimestre de cada año. </t>
  </si>
  <si>
    <t xml:space="preserve">El líder del proceso verifica que la  adquisición de software y hardware requerido cumpla con las especificaciones técnicas para el fortalecimiento de la operación de los procesos, esto  conforme al POE-D04.0000-005 Adquisición de la infraestructura tecnológica, evidenciado en la documentación de la etapa precontractual, contractual  y postcontratual, se realiza conforme a lo definido en el plan anual de adquisiciones. </t>
  </si>
  <si>
    <t xml:space="preserve">El líder del proceso y  profesional designado para liderar la mesa de ayuda verifican la atención de solicitudes de soporte técnico de software y hardware mediante el seguimiento en el aplicativo del centro de servicios, dejando registro en los reportes de atención de casos. </t>
  </si>
  <si>
    <t xml:space="preserve">El líder del proceso y profesionales designados verifican el cumplimiento de requisitos mediante pruebas de funcionamiento para garantizar que el desarrollo corresponda a los requerimientos especificados, a través de reuniones de aprobaciones parciales y  final, y pruebas de uso, dejando evidencia en los soportes de actividades. </t>
  </si>
  <si>
    <t xml:space="preserve">El profesional designado supervisa la entrega e instalación de repuestos de partes que requiera cambio, de tal manera que se garantice la continuidad en la operación, realizado una vez se presente el fallo, dejando evidencia en el informe de ejecución de actividades. </t>
  </si>
  <si>
    <t>El líder o profesional designado valida las salidas no conformes que se presenten en el  proceso, analizando la frecuencia e impacto, realizando análisis de causas  y de ser necesario la  tomando acciones mediante la definición de un plan de mejoramiento, evidenciado en los formatos de salida no conforme, análisis de causa y plan de mejoramiento cargado en Sigem, cada vez que se presente la desviación.</t>
  </si>
  <si>
    <t>Verificar la gestión de los procesos INS mediante actividades de evaluación y seguimiento generando informes objetivos y oportunos, así como fomentar la cultura del autocontrol en los servidores públicos, contribuyendo con ello al cumplimiento de los objetivos institucionales y a la mejora continúa en la administración publica.</t>
  </si>
  <si>
    <t>E01-RG-01</t>
  </si>
  <si>
    <t>Posibilidad de pérdida reputacional por sanciones y/o hallazgos de los  entes de control externo, debido a incumplimiento o presentación extemporánea de reportes y/o informes de ley del resorte de la Oficina de Control Interno.</t>
  </si>
  <si>
    <t xml:space="preserve">El jefe de la Oficina de Control Interno verifica la planeación de las actividades a ejecutar en cada vigencia para evaluar la gestión institucional y el estado del sistema de control interno del INS, dejando como evidencia el plan anual de auditoría aprobado por el Comité de Coordinación de Control Interno. Se realiza en el primer trimestre o si se presentan cambios normativos que requieran modificaciones al plan inicialmente aprobado. </t>
  </si>
  <si>
    <t xml:space="preserve">El auditor verifica y aplica la normatividad del tema a evaluar, dentro de la planeación y ejecución de la actividad asignada, dejando como evidencia los registros en el formato FOR-E10-1100-007 Informe de evaluación, seguimiento o auditoria y se realiza cada vez que se lleva a cabo una auditoría programada.   </t>
  </si>
  <si>
    <t xml:space="preserve">El jefe de la Oficina de Control Interno designa la ejecución de las auditorías para presentación de reportes y/o informes de ley, de acuerdo con la competencia de cada uno de los integrantes del equipo de trabajo, dejando como evidencia el soporte de actividades de las reuniones ejecutadas al inicio de cada mes. </t>
  </si>
  <si>
    <t xml:space="preserve">El auditor designado para ejecutar cada auditoría verifica que la información remitida por los procesos fue entregada oportunamente y completa, dejando como evidencia los registros en el formato FOR-E10-1100-007 Informe de evaluación, seguimiento o auditoria y se realiza cada vez que se lleva a cabo una auditoría programada.   </t>
  </si>
  <si>
    <t xml:space="preserve">El jefe de la Oficina de Control Interno revisa y aprueba los informes de seguimiento y auditoría, estableciendo la coherencia con las conclusiones y hallazgos identificados, dejando como evidencia los informes preliminares de auditorias de seguimiento y se realiza de acuerdo con el plan anual de auditoría. </t>
  </si>
  <si>
    <t xml:space="preserve">El jefe de la Oficina de Control Interno realiza el seguimiento al plan anual de auditoría, verificando trimestralmente el cumplimiento de la planeación realizada en el FOR-E01.1100-005 Plan anual de auditoría, dejando como evidencia el Informe de avances de la gestión Oficina de Control Interno. </t>
  </si>
  <si>
    <t xml:space="preserve">El jefe de la Oficina de Control Interno informa al Comité de Coordinación de Control Interno, sobre las sanciones y/o hallazgos de los  entes de control externo, debido al incumplimiento o presentación extemporánea de reportes y/o informes de ley, para el análisis de causas y acciones de mejora a implementar, dejando como evidencia el acta del comité. Se realiza cada vez que se presente la desviación. </t>
  </si>
  <si>
    <t>El jefe de la Oficina de Control Interno comunica a la dependencia correspondiente, la materialización del riesgo, para adelantar el respectivo proceso disciplinario o procedimiento administrativo sancionatorio contractual, según corresponda y cuando aplique, cada vez que se presente la desviación.</t>
  </si>
  <si>
    <t>Coordinar y desarrollar actividades que contribuyan a implementar políticas en Salud Publica, generando informes fiables, oportunos y de impacto para mejorar la gestión científica, técnica, tecnológica y administrativa de las redes de laboratorios, bancos de sangre, donación y trasplantes de componentes anatómicos.</t>
  </si>
  <si>
    <t>R01-RG-01</t>
  </si>
  <si>
    <t>F_Usuarios_Productos_y_Prácticas_Organizacionales</t>
  </si>
  <si>
    <t xml:space="preserve">Posibilidad de pérdida reputacional por inexactitud en la información generada para la vigilancia de eventos de interés en salud publica, debido al incumplimiento de los lineamientos para el análisis, emisión y comunicación de los informes de resultados generados por los grupos del proceso Redes en Salud Pública, afectando  la toma de decisiones. </t>
  </si>
  <si>
    <t xml:space="preserve">Los auxiliares operativos de Central de muestras  verifica que las muestras de laboratorio recibidas en el INS cumplan con los lineamientos establecidos en el INT-R01.0000-001 Recepción de Muestras en el INS, dejando evidencia en el formato FOR -R01.0000-003  Condiciones de llegada de muestras y observaciones a la solicitud, cada vez que se recibe una muestra. </t>
  </si>
  <si>
    <t xml:space="preserve">Los coordinadores de grupo aprueban documentos  técnicos realizados por los analistas responsables de los  eventos de interés en salud publica  para asegurar que la información sea veraz, controladas  y pertinente.
Identificar las necesidades de capacitación, priorizar y programar los temas,  efectuar la capacitación y evaluación  y registrar el seguimiento en el formato  FOR-R01.0000-037 Necesidades y seguimiento de la formación del personal DRSP. </t>
  </si>
  <si>
    <t xml:space="preserve">Los auxiliares operativos de cada laboratorio  verifica el cumplimiento de los lineamientos para la entrega de las muestras de laboratorio a cada grupo de destino,  a través del diligenciamiento de los formatos FOR- R01.0000- 002 Protección interna de muestras en el INS – parte 2 Información área operativa, que se lleva mediante libro foliado  y FOR -R01.0000-003  Condiciones de llegada de muestras y observaciones a la solicitud, cada vez que se entrega  una muestra. </t>
  </si>
  <si>
    <t xml:space="preserve">Los  analistas de laboratorio  verifican la solicitud, seleccionan los exámenes a ejecutar y consignan la información de aprobación para procesamiento en el sistema de información,  evidenciado en la trazabilidad del sistema de información y realizado cada vez que ingresa  una muestra. </t>
  </si>
  <si>
    <t>Los subdirectores, los coordinadores de grupo y analistas aseguran el adecuado flujo de validación de resultados a través del cumplimiento del lineamiento de emisión de resultados acorde al POE-R01.0000-010 elaboración, revisión, modificación y emisión de informes de resultados, dejando evidencia en el sistema de información correspondiente y/o medio de notificación, con la firma del liberador o lineamiento de aprobación, cada vez que se emita un informe de resultado.</t>
  </si>
  <si>
    <t xml:space="preserve">Los  analistas de laboratorio  verifican las condiciones de los materiales, insumos y reactivos a utilizar para el procesamiento de muestras de acuerdo con las  especificaciones técnicas y los criterios establecidos para cada metodología, dejando evidencia en los formatos de datos primarios de la metodología, cada vez que se realiza un análisis. </t>
  </si>
  <si>
    <t xml:space="preserve">El responsable técnico de cada grupo verifican la competencia técnica de los roles del sistema  del sistema  de acuerdo a los lineamientos dados en el POE R01.0000-017 Gestión técnica de la DRSP para la competencia de su personal,  a través de diligenciamiento del formato FOR-R01.0000-032 gestión técnica del personal y se realiza una vez al año. </t>
  </si>
  <si>
    <t xml:space="preserve">Los analistas  y el responsable técnico evalúan los métodos de ensayos,  a través del diligenciamiento del formato FOR-R01-0000-067 Informe de evaluación de métodos de ensayo, cada vez que se genere una técnica a implementar. </t>
  </si>
  <si>
    <t>Los subdirectores,  los coordinadores de grupo y analistas de laboratorio  emiten el informe de resultado modificado de acuerdo con el POE-R01.0000-010 elaboración, revisión, modificación y emisión de informes de resultados  dejando evidencia en el sistema de información correspondiente y/o medio de notificación, con la firma del liberador o lineamiento de aprobación, cada vez que se emita un informe de resultado.</t>
  </si>
  <si>
    <t>R01-RG-02</t>
  </si>
  <si>
    <t>Posibilidad de pérdida reputacional por retiro de la acreditación por parte del ente acreditador, debido al incumplimiento del Organismo de Evaluación de la Conformidad-OEC (Instituto Nacional de Salud) en las obligaciones  contractuales y lineamientos de ONAC.</t>
  </si>
  <si>
    <t xml:space="preserve">El subdirector de  gestión de calidad de laboratorios de salud publica supervisa las acciones administrativas para la realización de las evaluaciones en cada esquema (ensayos y/o Proveedor de Ensayos de Aptitud), mediante la ejecución de  los tramites contractuales y los exigidos por el ente acreditador,  dejando como evidencia la documentación del contrato y  la aprobación en la plataforma SIPSO realizándose cada vez se requiera adelantar una evaluación. </t>
  </si>
  <si>
    <t>El responsable de calidad  verifica el cumplimiento de los requisitos de las normas técnicas a evaluar en conjunto con los grupos correspondientes,   dejando como evidencia el listado de asistencia y/o soporte de actividades, realizada previamente a la etapa 2 ejecutada por el ONAC.</t>
  </si>
  <si>
    <t xml:space="preserve">El delegado del representante de la alta dirección, subdirector LNR/RNTBS, responsable de calidad, responsable técnico, responsable técnico PEED, responsable de aseguramiento de muestras y el coordinador de grupo realiza el seguimiento al cumplimiento de responsabilidades y desempeño de los roles del sistema  según aplique de acuerdo a los lineamientos dados en el POE R01.0000-017 Gestión técnica de la DRSP para la competencia de su personal, a través de diligenciamiento del formato FOR-R01.0000-032 gestión técnica del personal realizada mínimo una vez al año. </t>
  </si>
  <si>
    <t xml:space="preserve">El responsable técnico de cada grupo verifica la competencia técnica de los roles del sistema  del sistema  de acuerdo a los lineamientos dados en el POE R01.0000-017 Gestión técnica de la DRSP para la competencia de su personal,  a través de diligenciamiento del formato FOR-R01.0000-032 gestión técnica del personal y se realiza una vez al año. </t>
  </si>
  <si>
    <t xml:space="preserve">El subdirector y los coordinadores de grupo  verifican  que el talento humano del proceso de Redes suscriba los formatos FOR-A07.0000- 014 Acuerdo de confidencialidad suscrito con el Instituto Nacional de Salud y el FOR-A07.0000-015 Manifestación de conflicto de intereses INS, o mediante el contrato suscrito en el SECOP para el caso de los contratistas, en cumplimiento del POE-A07.0000-003 Confidencialidad, imparcialidad e integridad, cada vez que se realice la vinculación del personal en las diferentes modalidades ( contratista, carrera administrativa  o provisionalidad ) o necesidad detectada.  </t>
  </si>
  <si>
    <t>El responsable de calidad,  realiza seguimiento  el estado de avance e implementación de los  esquemas de acreditación de la DRSP y elabora  el Informe anual  de acreditación.</t>
  </si>
  <si>
    <t xml:space="preserve">El responsable de mejora  verifica que se formulen las  acciones correctivas y de mejora  pertinentes, derivadas de los  hallazgos de auditorías internas y externas, autocontrol de las normas de acreditación, de acuerdo con el POE-E01.0000-001 Auditorias internas al SIG y el POE-D02.0000-004 Acciones correctivas y de mejora. dejando evidencia en el aplicativo SIGEM, soportes de actividades según corresponda cuando sea requerido. </t>
  </si>
  <si>
    <t>El delegado del representante de la alta dirección,  asegura la toma de las acciones necesarias, de acuerdo con  los tiempos del ONAC, en caso de suspensión de las acreditaciones  para reactivar en el menor tiempo posible  la acreditación  de los ensayos o programas de ensayos de aptitud de acuerdo con el certificado de acreditación.</t>
  </si>
  <si>
    <t>El delegado del representante de la alta dirección,  comunica a la dependencia correspondiente el acto malintencionado, de falta de ética o falsedad durante la evaluación por parte de un servidor publico o contratista para adelantar el respectivo proceso disciplinario o procedimiento administrativo sancionatorio contractual, según corresponda, cada vez que se presente la desviación.</t>
  </si>
  <si>
    <t>R01-RG-03</t>
  </si>
  <si>
    <t xml:space="preserve">Posibilidad de pérdida económica y reputacional por  imposibilidad para dar cuenta de las responsabilidades frente a los eventos y los roles de forma integral, debido a la aparición de nuevos eventos en salud que requieran vigilancia permanente, a que no se garantice el cumplimiento del programa de capacitación para satisfacer las necesidades identificadas en el personal  y debido a la no disponibilidad de recurso humano y equipamiento. </t>
  </si>
  <si>
    <t>Muy Baja</t>
  </si>
  <si>
    <t>El facilitador de calidad garantiza que se  diligencie la pestaña de Hoja de Vida en el FOR-R01.0000-032.Gestión técnica del personal, cada vez que se requiera según la necesidad.</t>
  </si>
  <si>
    <t xml:space="preserve">El Coordinador de grupo  y el facilitador de calidad  diligencian el FOR-R01.0000-037.Necesidades y seguimiento de las capacitaciones   DRSP,  de manera permanente. </t>
  </si>
  <si>
    <t>El Coordinador de grupo, el facilitador de calidad y los subdirectores realizan el seguimiento al plan de acción, de manera permanente. ( Evidencia aportada por el consolidador de plan de acción de todo el proceso de Redes en Salud Pública )</t>
  </si>
  <si>
    <t>El coordinador de grupo, el responsable técnico o el facilitador de calidad  mantienen actualizado el FOR-R01.0000-027.Ficha técnica del servicio, de acuerdo con el personal y el equipamiento requerido,  cada vez que se requiera según la necesidad.</t>
  </si>
  <si>
    <t>El coordinador de grupo gestiona con la dirección técnica de redes la provisión de los cargos disponibles y contratos requeridos para cubrir las responsabilidades misionales  cada vez que se requiera según la necesidad, dejando como evidencia las comunicaciones escritas mediante correo electrónico, actas o memorandos.</t>
  </si>
  <si>
    <t>El coordinador de grupo, responsable técnico y el facilitador de calidad  actualizan en el FOR-R01.0000-032 Gestión técnica del personal,  la información para la verificación de roles y autorizaciones,  cada vez que se requiera según la necesidad.</t>
  </si>
  <si>
    <t>El coordinador de grupo y el responsable técnico diligencian en el FOR-R01.0000-032 Gestión técnica del personal, el seguimiento al desempeño y seguimiento a responsabilidades, cada vez que se requiera según la necesidad.</t>
  </si>
  <si>
    <t>R01-RG-04</t>
  </si>
  <si>
    <t xml:space="preserve">Posibilidad de pérdida reputacional por emisión de resultados por fuera de la oportunidad establecida para el ensayo a causa de la aparición de nuevos eventos que requieren atención inmediata como pandemias y brotes que desbordan la capacidad operativa, no disponibilidad de los reactivos e insumos y fallas de funcionalidad del sistema de información para ingreso y registro de muestras y reporte de resultados </t>
  </si>
  <si>
    <t>El analista, responsable técnico y coordinador monitorean el cumplimiento de la oportunidad en la emisión de los resultados, dejando como evidencia actas, bases de datos con semaforización  o seguimiento en cartas control, con una frecuencia mínima de revisión semestral.</t>
  </si>
  <si>
    <t xml:space="preserve">Gestionar con la dirección técnica de redes la provisión de los cargos disponibles y contratos requeridos para cubrir las responsabilidades misionales </t>
  </si>
  <si>
    <t xml:space="preserve">El analista, responsable técnico, coordinador y subdirector verifican del informe de  resultados de ensayo (FOR-R01.0000-001) previo a su liberación de manera permanente. </t>
  </si>
  <si>
    <t>El coordinador o subdirector envía un correo electrónico informando al cliente la posible demora en la emisión del resultado y los motivos que conllevarán a la superación del tiempo límite establecido para la oportunidad, cada vez que se requiera según la necesidad.</t>
  </si>
  <si>
    <t>El coordinador de grupo y el facilitador de calidad  realizan el seguimiento al Plan de acción, de manera permanente.  ( Evidencia aportada por el consolidador de plan de acción de todo el proceso de Redes en Salud Pública )</t>
  </si>
  <si>
    <t>El coordinador establece  junto con su equipo de trabajo, las necesidades de reactivos e insumos,   dejando evidencia en el plan de compras que se reporta anualmente al despacho del proceso de redes en salud pública.</t>
  </si>
  <si>
    <t>R01-RG-05</t>
  </si>
  <si>
    <t>Posibilidad de pérdida reputacional por interpretación errónea del resultado por parte del Laboratorio solicitante  debido a lo no inclusión en el informe cuando aplique de: parámetros que faciliten su interpretación,  la regla de decisión para el método de ensayo, la incertidumbre debido a que no sea solicitada por el cliente por no tener la claridad de que este dato puede ser solicitado, la declaración de conformidad y por cambios en el documento normativo o de referencia que modifiquen la interpretación de resultados.</t>
  </si>
  <si>
    <t>El analista, responsable técnico y coordinador revisan el informe de resultados frente a la orden del servicio para verificar si el  cliente solicita el reporte de la regla de decisión o cualquier otro dato para emitir el informe,  cada vez que se requiera según la necesidad del cliente.</t>
  </si>
  <si>
    <t>El facilitador de calidad, responsable técnico y coordinador registran en el FOR-R01.0000-032.Gestión técnica del personal, la evidencia de la autorización al personal para emitir opiniones, interpretaciones y declaraciones de conformidad,  cada vez que el personal realice el proceso de autorización para esta actividad.</t>
  </si>
  <si>
    <t>R01-RG-06</t>
  </si>
  <si>
    <t>Posibilidad de pérdida económica y reputacional por la generación de  informes de resultados erróneos, debido a  que no se realicen y documenten los ejercicios de estandarización o verificación de los métodos de ensayo, previo a la prestación del servicio y  no se implementen las estrategias definidas en el POE-R01.0000-009 para el aseguramiento de la validez de los resultados y vigilancia de los procesos.</t>
  </si>
  <si>
    <t>El analista, responsable técnico y coordinador diligencian y revisan el informe de evaluación de métodos de ensayo en el FOR.R01-0000-067, cada vez que se realice una validación o verificación de un método de ensayo.</t>
  </si>
  <si>
    <t>El responsable técnico monitorea el cumplimiento del POE-R01.0000-009.Aseguramiento de la validez de los resultados y vigilancia de los procesos,   con una frecuencia semestral,  dejando como evidencia un soporte de actividades  en el formato FOR-A03.0000-001.</t>
  </si>
  <si>
    <t>El analista, responsable técnico o par revisor de informes,  realiza la revisión técnica de los resultados previo a su liberación,  dejando evidencia de la revisión (primera validación) con firma abreviada (visé) en el formato de datos primarios del método o mediante evidencia digital (para registros de ese orden); en el informe de resultados o en el módulo del software para validar el informe de resultados.</t>
  </si>
  <si>
    <t>El profesional autorizado y designado en el grupo autoriza y libera el informe de resultados,  una vez se realiza la actividad de revisión (primera validación) y se evidencia total conformidad del informe de resultados,  dejando evidencia en el  software LABMUESTRAS.</t>
  </si>
  <si>
    <t>R01-RG-07</t>
  </si>
  <si>
    <t>Posibilidad de pérdida económica y reputacional por afectación del ítem de ensayo  debido que la información comunicada al cliente no sea clara o actualizada frente a las directrices para el manejo y transporte de las muestras y se presente incumplimiento por parte de estos.</t>
  </si>
  <si>
    <t>El coordinador del grupo y responsable técnico actualizan o revalidan que las indicaciones para la toma, conservación y envío de muestras al LNR estén definidas en el FOR-R01.0000-027 (ficha técnica de servicio)  y en los demás documentos del INS (MEN, INT, Guías, Manuales), realizando esta actividad con una frecuencia anual o cuando se actualice algún documento relacionado, para este último caso se presentará como evidencia adicional el listado maestro de documentos del SIG o registro en el  FOR.D02.0000-004.Solicitud al SIG.</t>
  </si>
  <si>
    <t>El coordinador del grupo, responsable técnico, analistas o subdirector documentan mediante un comentario en el informe de  resultados,  cuando las condiciones de las muestras no se cumplen pero el LNR procesa debido al impacto en salud pública, generando un descargo de responsabilidades,  cada vez que se requiera.</t>
  </si>
  <si>
    <t>El coordinador del grupo, responsable técnico y analistas del grupo micobacterias,  retroalimentan y evalúan con los clientes la comprensión de las indicaciones emitidas por el LNR respecto a los requisitos para envió de muestras,  esta actividad se realiza con frecuencia anual o cada vez que se requiera actualizar al cliente, presentando como evidencia, listados de asistencia y herramienta de evaluación.</t>
  </si>
  <si>
    <t>R01-RG-08</t>
  </si>
  <si>
    <t>Posibilidad de pérdida reputacional por alteración, filtración o fuga de la información debido a que no se aplique el compromiso de confidencialidad,  a la interrupción de la cadena trazabilidad y custodia para asegurar el diligenciamiento, la veracidad de la información registrada, el almacenamiento, la conservación, la recuperación  y la supervisión de los registros primarios previo al cargue en el aplicativo de muestras y resultados,  así como también por la falta de control en el ingreso de personal no autorizado a las áreas.</t>
  </si>
  <si>
    <t>El facilitador de calidad garantiza el cumplimiento del POE-A07.0000-003 Confidencialidad, imparcialidad e integridad por parte de todo el personal independientemente del tipo de vinculación  a través de la entrega, diligenciamiento, firma y custodia del FOR-R01.0000-014 - 	Acuerdo de confidencialidad suscrito con el Instituto Nacional de Salud, al momento del ingreso del personal.</t>
  </si>
  <si>
    <t>El facilitador de calidad y el coordinador garantizan el diligenciamiento en tiempo real y la custodia del registro en el FOR-D02.0000-009 Identificación de firmas y claves, por parte del personal vinculado al grupo, garantizando la trazabilidad en las fechas de registro. Esta actividad se debe realizar cada vez que ingrese personal nuevo al grupo o en caso de cambio de claves de protección de los registros técnicos.</t>
  </si>
  <si>
    <t xml:space="preserve">El facilitador de calidad  consolida la información que aplique de las copias de seguridad programadas, alojadas tanto en los servidores institucionales como en la nube del INS, implementando restricciones de acceso físico y a la información conforme a lo establecido en el POE-D04.1400-004, garantizando que los registros técnicos cuenten con claves de protección, esta actividad se debe realizar trimestralmente diligenciando el  FOR-D04.0000-001 Relación actividad Back Up. </t>
  </si>
  <si>
    <t>El facilitador de calidad realiza socialización de los lineamientos institucionales relacionados con seguridad, conservación y protección de la información tanto física como magnética  de manera anual y/o cada vez que se vincule personal nuevo al grupo garantizando el diligenciamiento del FOR-A01.0000-006 Registro de asistencia y aplicando evaluación de eficacia.</t>
  </si>
  <si>
    <t>R01-RG-09</t>
  </si>
  <si>
    <t>Posibilidad de pérdida reputacional por inexactitud en los cálculos asociados a los ensayos y/o  transferencias de datos que no se comprueben  de manera  integra, apropiada  y sistemática, debido a que los documentos  y registros de datos primarios no estén asegurados con claves de acceso y protección de celdas, no esté documentada  la transferencia de la información, los cálculos aplicados, ni se verifiquen las formulas.</t>
  </si>
  <si>
    <t>El analista y/o el responsable técnico verifican las  hojas de calculo dejando registro en el  FOR-R01.0000-068 y garantizan que las mismas estén aseguradas con protección de celdas,  esta actividad se realizará cada vez que se administre un formato nuevo que contenga formulas, dejando como evidencia de la verificación de la protección de las celdas el registro en la columna de observaciones en el FOR-R01.0000-068.Verificación hojas de calculo.</t>
  </si>
  <si>
    <t>El analista y/o el responsable técnico validan los resultados contra datos primarios dejando evidencia en las hojas de trabajo de acuerdo con el POE-R01.0000-010. Elaboración, revisión, modificación y emisión del informe de resultados,  cada vez que se realice el montaje del método analítico.</t>
  </si>
  <si>
    <t>El analista y/o el responsable técnico verifican que los registros estén asegurados con claves de acceso, esta actividad se realizará cada vez que se ponga en uso los mismos, dejando como evidencia  el soporte de actividades con el seguimiento a la validez  realizado semestralmente.</t>
  </si>
  <si>
    <t>R01-RG-10</t>
  </si>
  <si>
    <t>Posibilidad de pérdida económica y reputacional por resultados no satisfactorios de manera reiterativa en los ensayos de aptitud,   por no detección de errores sistemáticos en la ejecución del ensayo, errores no detectados oportunamente en las cartas de control del material de referencia u otros parámetros y resultados inadecuados en el seguimiento a la verificación de los métodos.</t>
  </si>
  <si>
    <t>El analista y/o el responsable técnico revisan los informes de resultados de la participación en Ensayos de Aptitud (EA) o controles de calidad, acorde con la programación del Programa de EA, dejando como evidencia el diligenciamiento en el FOR-R01.0000-080.Base seguimiento participación ensayos aptitud y/o comparación Inter laboratorios diferentes a ensayos de aptitud.</t>
  </si>
  <si>
    <t>El Responsable técnico revisará y optimizará la formulación de estadísticos de desempeño y seguimiento a través de cartas control (FOR-R01.0000-071), según planificación y hallazgos del monitoreo de estrategias de aseguramiento de la validez de los resultados</t>
  </si>
  <si>
    <t>El Responsable técnico realizará la evaluación periódica de estadísticos de desempeño de las cartas control (FOR-R01.0000-071) y se definirá mediante soporte de actividades la pertinencia de  hacer ajustes o mantener las condiciones de monitoreo,  esta actividad se realizará con la frecuencia definida en la planificación de monitoreo de estrategias de aseguramiento de la validez de los resultados.</t>
  </si>
  <si>
    <t>El analista y/o el responsable técnico define la frecuencia de participación en los Programa de ensayos de aptitud acorde con el análisis de riesgos dejando como evidencia el registro en el en el FOR-R01.0000-080.Base seguimiento participación ensayos aptitud y/o comparación Inter laboratorios diferentes a ensayos de aptitud.</t>
  </si>
  <si>
    <t>R01-RG-11</t>
  </si>
  <si>
    <t>Posibilidad de pérdida económica y reputacional por no asegurar la validez de los resultados de manera suficiente  debido a la no disponibilidad de material de referencia certificado o trazable al sistema internacional de unidades.</t>
  </si>
  <si>
    <t xml:space="preserve">El analista y/o el responsable técnico realiza la preparación de material de referencia garantizando la trazabilidad del mismo, acorde con los requisitos de la ISO 17511: 2020,  según se requiera por la naturaleza del ensayo, la vigencia y estabilidad del ítem preparado, u otras consideraciones propias del grupo. Se dejará soporte en  el FOR-R01.0000-090. Identificación y trazabilidad de material de control. </t>
  </si>
  <si>
    <t xml:space="preserve">El analista y/o el responsable técnico incluye como parte del esquema de aseguramiento interno, los ítem recibidos como parte de los programas de ensayo de aptitud, documentando su trazabilidad acorde con lo definido en el INT-R01.0000-024 en el FOR-R01.0000-090, según se requiera, acorde con la naturaleza del ensayo, la vigencia y/o estabilidad del ítem de ensayo, u otras consideraciones propias del grupo. Se dejará soporte en  el FOR-R01.0000-090.Identificación y trazabilidad de material de control. </t>
  </si>
  <si>
    <t>El coordinador garantiza la gestión para asegurar la disponibilidad de material de referencia certificado ( cuando exista ), esta actividad se realizará mediante la planificación registrada con frecuencia anual en el plan de compras institucional y mediante registro en el formato FOR-A09-0000-005. Solicitud autorización caja menor para adquisiciones por mínima cuantía.</t>
  </si>
  <si>
    <t>R01-RG-12</t>
  </si>
  <si>
    <t>Posibilidad de pérdida reputacional por perdida de la trazabilidad de la muestra debido a  que no se realicen actividades de entrenamiento e inducción para asegurar que el personal encargado de manipular las muestras  sea competente y / o que no se realice la supervisión por parte del responsable de aseguramiento de muestras,  al personal que diligencia los registros aplicables en el área de central de muestras.</t>
  </si>
  <si>
    <t>El responsable de aseguramiento de muestras y el facilitador de calidad verifican  el cumplimiento de las autorizaciones para el personal nuevo y  realizan el seguimiento al desempeño para personal antiguo, dejando como evidencia el registro de esta verificación en un soporte de actividades   y en los  FOR-R01.0000-032.Gestión técnica del personal, FOR-D02-0000.033.Notificación de responsabilidades de roles y FOR-R01.0000-035.Matriz de delegación de roles y autorizaciones, cada vez que se requiera.</t>
  </si>
  <si>
    <t>R01-RG-13</t>
  </si>
  <si>
    <t>Posibilidad de pérdida económica y reputacional por perdida de la estabilidad  y calidad de las muestras  recibidas para ensayo o programas de evaluación del desempeño, debido a que no se cumplan las especificaciones de instalaciones y condiciones ambientales aplicables al uso del área y/o a que por fallas en las medidas de transporte interno, se comprometa la estabilidad de los paquetes de muestras transportados desde el área de central de muestras al grupo destinatario.</t>
  </si>
  <si>
    <t>Muy Alta</t>
  </si>
  <si>
    <t>Los analistas, responsable de aseguramiento de muestras  o el facilitador de Calidad verifican el correcto y oportuno diligenciamiento de las condiciones de temperatura y humedad de las áreas internas del laboratorio en el FOR-A04.0000-003. Registro de Magnitud, realizado por el personal de apoyo técnico, dejando evidencia en la columna de verificación en el correspondiente formato.</t>
  </si>
  <si>
    <t xml:space="preserve">Realizar la actualización de caracterización de áreas para el control de las condiciones ambientales de las áreas cada vez que se requiera. </t>
  </si>
  <si>
    <t>Los analistas, el  responsable técnico, responsable de aseguramiento de muestras  o el facilitador de Calidad consolidan la información para el informe mensual de condiciones ambientales, con el fin asegurar que se cumplan con las características propias para el óptimo funcionamiento del área, dejando evidencia en el FOR-R01.0000-075.Informe mensual de monitoreo de condiciones ambientales.</t>
  </si>
  <si>
    <t>El responsable de aseguramiento de muestras y el facilitador de Calidad del área de central de muestras verifican el diligenciamiento adecuado del control de cadena de frío y del transporte interno de muestras realizado por el personal de apoyo técnico, con el propósito de garantizar el cumplimiento de los requisitos necesarios para preservar la estabilidad de las muestras durante su entrega a los grupos correspondientes, esta verificación se realizará con una frecuencia mensual , dejando la respectiva evidencia en el formato FOR-R01.0000-073. Control de cadena de frio-Transporte interno de muestras.</t>
  </si>
  <si>
    <t>R01-RG-14</t>
  </si>
  <si>
    <t>Posibilidad de pérdida económica y reputacional  por afectación de la continuidad del programa de Ensayo de Aptitud debido al incumplimiento de los requerimientos en la infraestructura, el personal que se encuentre disponible, competente y autorizado para el diseño, operación y ejecución de las actividades críticas y por adquisición de  productos o servicios que no cumplen con las necesidades del programa de ensayos de aptitud debido a definición inadecuada o deficiente de  las especificaciones requeridas y fallas en la revisión de los materiales e insumos recibidos para el programa de ensayos de aptitud.</t>
  </si>
  <si>
    <t>El coordinador del grupo, responsable técnico PEED y facilitador de calidad diligencian los documentos establecidos en el SIG relacionados con el desarrollo de competencias asociadas a los roles del personal, cada vez que se contrate personal nuevo, o se traslade o promueva personal interno para realizar actividades relacionadas con los programas de ensayos de aptitud, dejando el registro correspondiente en el FOR-R01.0000-032.	Gestión técnica del personal.</t>
  </si>
  <si>
    <t>El responsable de aseguramiento metrológico y el responsable técnico PEED,  realizan la verificación de la capacidad de infraestructura del laboratorio dejando registro en el  FOR-R01.0000-081.Capacidad de infraestructura,  con frecuencia mínima de una vez en el año.</t>
  </si>
  <si>
    <t xml:space="preserve">El líder técnico y el responsable técnico PEED,  diligencian el FOR-R01.0000-063.Planeación del ciclo de programas de ensayos de aptitud,  para garantizar que los equipos cuenten con las OCMs vigentes para el desarrollo del programa de EA,  al inicio de cada ciclo del programa de EA. </t>
  </si>
  <si>
    <t>El responsable técnico PEED, facilitador de calidad y el líder técnico,  monitorean las condiciones ambientales  del comportamiento de las áreas frente a la caracterización,  dejando registro en el .FOR-R01.0000-075.Informe mensual de monitoreo de condiciones ambientales.</t>
  </si>
  <si>
    <t xml:space="preserve">El responsable técnico PEED y el líder técnico y el experto estadístico,  diligencian el FOR-R01.0000-063 "Planificación del ciclo de programas de ensayos de aptitud" para garantizar la adquisición de los productos o servicios requeridos para el desarrollo del Programa de ensayo de aptitud (EA), al inicio de cada ronda del Programa de EA. </t>
  </si>
  <si>
    <t xml:space="preserve">El coordinador del grupo, responsable técnico PEED y el Líder técnico, definen en el plan de compras anual que consolida el despacho de la dirección técnica de Redes en salud pública, los requisitos que deben cumplir los materiales e insumos requeridos para el desarrollo del Programa de ensayo de aptitud (EA),  previo al inicio de cada Programa de EA. </t>
  </si>
  <si>
    <t>El supervisor del contrato de los servicios de transporte de muestras,  define los requisitos necesarios para el desarrollo del programa de EA y realiza la revisión técnica de las propuestas presentadas durante el proceso contractual,  cada vez que se requiera contratar los servicios de transporte de muestras, dejando como evidencia los documentos de soporte del proceso contractual.</t>
  </si>
  <si>
    <t>El coordinador del grupo y demás profesionales del laboratorio, registran en el FOR-A10.2091-009 Recepción de bienes de consumo y/o devolutivos, la conformidad de los materiales e insumos recibidos para el programa de ensayos de aptitud,  cada vez que se recepcionan en el laboratorio, dejando como soporte el registro escaneado.</t>
  </si>
  <si>
    <t>R01-RG-15</t>
  </si>
  <si>
    <t>Posibilidad de pérdida económica y reputacional por daño o afectación de las características del ítem de ensayo de aptitud  debido a  instalaciones de los laboratorios deficientes para llevar a cabo las actividades relacionadas con los ensayos de aptitud, deficiencias en el equipamiento y control de las condiciones ambientales para preparar los ítems de ensayos de aptitud, falta de áreas adecuadas para el almacenamiento de los ítems de ensayo de aptitud y fallas durante el etiquetado, empaque y  transporte que no garanticen la adecuada identificación y conservación.</t>
  </si>
  <si>
    <t>El responsable técnico PEED,  diligencia el  FOR-R01.0000-025.Caracterización de áreas para control de condiciones ambientales,  cada vez que se presente un cambio de equipamiento o en las áreas.</t>
  </si>
  <si>
    <t>El responsable técnico PEED, el líder técnico y el personal de apoyo técnico,  realizan la verificación de los requisitos que deben cumplir los ítems de ensayo de EA en su etiquetado y empaque, registrando en el FOR-R01.0000-023.Lista de chequeo de embalaje  y en el FOR-R01.0000-052.Lista de chequeo de producción, los aspectos de la producción de ítems de ensayo de aptitud, del Programa de EA.</t>
  </si>
  <si>
    <t>R01-RG-16</t>
  </si>
  <si>
    <t>Posibilidad de pérdida económica y reputacional por emisión de la oferta suministrada al participante con información incompleta, imprecisa o desactualizada,   debido a la revisión deficiente de la información relacionada  con la  evaluación del desempeño, la posibilidad de no emitir conclusión al respecto y otros aspectos asociados a la operación del programa de EA o fallas en la actualización y divulgación de la información cuando se presentan cambios en uno o varios aspectos.</t>
  </si>
  <si>
    <t xml:space="preserve">El líder técnico y el responsable técnico PEED,  diligencian y revisan el FOR-R01.0000-27.Ficha técnica del servicio,  al inicio de cada ciclo del programa de EA. </t>
  </si>
  <si>
    <t>El líder técnico  elabora  el protocolo  del programa de EA y las instrucciones a los participantes (cuando aplique), estos documentos son revisados previamente por el RT PEED, el coordinador y la Subdirección de Gestión de Calidad de los LSP,  antes de publicarlos en la página web del INS al inicio de cada ciclo del programa de EA.</t>
  </si>
  <si>
    <t>El líder técnico  elabora  el calendario  del programa de EA,  que es revisado previamente por el RT PEED, el coordinador y la Subdirección de Gestión de Calidad de los LSP, antes de publicarlo en la página web del INS al inicio de cada ciclo del programa de EA.</t>
  </si>
  <si>
    <t>R01-RG-17</t>
  </si>
  <si>
    <t>Posibilidad de pérdida económica y reputacional  por inadecuada evaluación de desempeño del participante,   debido a que el diseño del programa no esté alineado con las necesidades de participación de los laboratorios  o no tiene en cuenta todos los factores relevantes que pueden inducir a conclusiones erróneas sobre el desempeño de los participantes, tales como, los relacionados con homogeneidad, estabilidad, incertidumbre, trazabilidad metrológica, valor asignado, método de ensayo utilizado por el laboratorio participante, indicador de desempeño, error en la selección de las herramientas estadísticas utilizadas, fallas en la validación de hojas de calculo y falta de control de los datos de homogeneidad y estabilidad a partir de los informes de resultados emitidos por el laboratorio de ensayos acreditado con la norma ISO/IEC 17025:2017.</t>
  </si>
  <si>
    <t xml:space="preserve">El responsable técnico PEED, el líder técnico y el experto estadístico,  diligencian, revisan y aprueban el FOR-R01.0000-063.Planeación del ciclo de programas de ensayos de aptitud,  al inicio de cada ronda del Programa de EA. </t>
  </si>
  <si>
    <t>Revisar el informe final, previo a su publicación en la página web del INS</t>
  </si>
  <si>
    <t>El líder técnico y el experto estadístico  determinan el valor asignado y su incertidumbre y evalúan el desempeño de los participantes conforme a los criterios establecidos,  registrando la evidencia en el FOR-R01.0000-077 o el FOR-R01.0000-087, durante cada ronda del Programa de EA.</t>
  </si>
  <si>
    <t>El líder técnico y el experto estadístico  evalúan la homogeneidad y la estabilidad, analizan los resultados y toman decisiones de acuerdo con lo establecido en el INT.R01.0000-013,  dejando evidencia en el FOR-R01.0000-077 o el FOR-R01.0000-087, durante cada ronda del Programa de Evaluación de Aptitud (EA).</t>
  </si>
  <si>
    <t>El experto estadístico,   verifica las hojas de calculo en el FOR-R01.0000-068,  cada vez que se modifique o cambie de versión el formato FOR-R01.0000-077 y el FOR-R01.0000-087.</t>
  </si>
  <si>
    <t xml:space="preserve">El líder tecnico  y el experto estadístico, elaboran del informe de cada ronda con comentarios y recomendaciones del desempeño,   durante cada ronda del Programa de EA. </t>
  </si>
  <si>
    <t>El Subdirector del LNR y el representante de la alta dirección  revisan y aprueban la emisión del informe final de resultados  dejando como evidencia la firma en el informe o  la aprobación enviada mediante correo electrónico.</t>
  </si>
  <si>
    <t>R01-RG-18</t>
  </si>
  <si>
    <t>Posibilidad de pérdida económica y reputacional por la emisión del informe de ensayos de aptitud incompleto o con errores debido a  la revisión deficiente de los datos procesados con respecto a los recibidos del participante, transcripción errónea de datos que afecta la elaboración del informe y revisión deficiente del informe previo a su publicación.</t>
  </si>
  <si>
    <t xml:space="preserve">Responsable técnico PEED y  líder técnico envían  a los participantes cuando aplique un informe preliminar con los datos recibidos para que ellos confirmen la información antes de publicar el informe final,  durante cada ronda del Programa de EA. </t>
  </si>
  <si>
    <t xml:space="preserve">El responsable técnico PEED revisa el  informe final, previo a su publicación en la página web del INS,   y diligencia el FOR-R01.0000-086 Lista de chequeo informe programas de ensayos de aptitud y/o el FOR-R01.5390-042 "VERIFICACIÓN DE COMPLETITUD Y CORRESPONDENCIA DE DATOS DE LAS RONDAS DEL PICCAP", durante cada ronda del Programa de EA. </t>
  </si>
  <si>
    <t>R01-RG-19</t>
  </si>
  <si>
    <t>Posibilidad de pérdida económica y reputacional   por afectación de la continuidad del programa de Ensayo de Aptitud debido al incumplimiento de los lineamientos establecidos para monitorear las estrategias de vigilancia.</t>
  </si>
  <si>
    <t>El responsable técnico PEED,  asegura el cumplimiento de las estrategias de vigilancia del programa de EA,  dejando registro del seguimiento en el cronograma del programa de manera permanente y en el soporte de actividades con el seguimiento integral de implementación del sistema de gestión con frecuencia semestral.</t>
  </si>
  <si>
    <t>R01-RG-20</t>
  </si>
  <si>
    <t>Posibilidad de pérdida económica por incumplimiento del programa de  auditoria,   debido a condiciones  especiales  de salud publica, orden publico, eventos catastróficos, falta de personal, equipamiento o adecuaciones de infraestructura</t>
  </si>
  <si>
    <t>El responsable de calidad analiza las causas del incumplimiento y junto con el subdirector de la  SGLSP reprograman  la auditoria, dejando como evidencia un soporte de actividades y la comunicación enviada al equipo auditor.</t>
  </si>
  <si>
    <t>R01-RG-21</t>
  </si>
  <si>
    <t xml:space="preserve">Posibilidad de pérdida reputacional  por fuga de información de la entidad, debido a que el equipo auditor o evaluador  vulnere los acuerdos de confidencialidad firmados </t>
  </si>
  <si>
    <t>El responsable de calidad solicita la firma en el   FOR-A07.0000-014.  "Acuerdo de confidencialidad (colaboradores), por parte de cada uno de los auditores.</t>
  </si>
  <si>
    <t>R01-RG-22</t>
  </si>
  <si>
    <t>Posibilidad de pérdida económica por capacidades tecnológicas  insuficientes en cada uno de los procesos,  grupos asignados  o  equipo auditor para atender y/o ejecutar de forma adecuada una auditoría remota,   debido a  que no establezca una preparación previa del personal auditado para la preparación de los medios logísticos, técnicos y de documentación para el desarrollo de la evaluación.</t>
  </si>
  <si>
    <t>El responsable de calidad  realiza pruebas de conectividad previas a cada auditoría o evaluación, para establecer que los dispositivos están conectados correctamente y la comunicación sea efectiva.</t>
  </si>
  <si>
    <t>El responsable de calidad solicita a la OTIC la disponibilidad de soporte técnico durante cada  auditoría,  dejando como evidencia el número de radicado emitido por el aplicativo ARANDA.</t>
  </si>
  <si>
    <t>R01-RG-23</t>
  </si>
  <si>
    <t xml:space="preserve">Posibilidad de pérdida económica por que el equipo auditor no demuestre la competencia durante el desarrollo de la auditoria, a pesar de haber aplicado los criterios de selección debido a que no se  revisen de forma adecuada los criterios definidos, o a que el líder y/o el experto técnico no demuestre las competencias registradas en su hoja de vida. </t>
  </si>
  <si>
    <t>El responsable de calidad evalúa las competencias del auditor de manera objetiva,   dejando registro en el FOR-E01.0000-006."Evaluación del auditor"</t>
  </si>
  <si>
    <t>El responsable de calidad evalúa el programa de auditoria de manera objetiva,  dejando registro en  el FOR-E01.0000-011. Evaluación del programa de auditoria al SIG y toma las acciones pertinentes para el siguiente ejercicio de auditoría.</t>
  </si>
  <si>
    <t>R01-RG-24</t>
  </si>
  <si>
    <t>Posibilidad de pérdida reputacional por inexactitud en la identificación de las  causas durante el análisis de los hallazgos y/o cierre de planes sin verificar la eficacia de las acciones tomadas, debido a deficiente análisis para reconocer la causa raíz  o falta de análisis de eficacia de las acciones propuestas.</t>
  </si>
  <si>
    <t>El responsable del componente de mejora de la SGCLSP,  realiza la revisión de  las causas y planes de mejoramiento, así como la verificación de la eficacia de las acciones tomadas,  dejando evidencia mediante la administración en el Sistema de Gestión para la Mejora (SIGEM).</t>
  </si>
  <si>
    <t>El subdirector de la  SGCLSP realiza  la solicitud  a la OAP de capacitaciones en análisis de causas,  cuando se requiera.</t>
  </si>
  <si>
    <t>R01-RG-25</t>
  </si>
  <si>
    <t>Posibilidad de pérdida reputacional por no demostrar a la alta dirección el estado real del sistema de gestión de calidad porque la información suministrada no sea adecuada, completa o esté sesgada,  debido a que  no se revise el informe técnico para  revisión por la dirección antes de darse por aprobado o que no se verifique que poseen todos los elementos de entrada y salida contemplados en las normas de calidad.</t>
  </si>
  <si>
    <t xml:space="preserve">El responsable de calidad revisa y aprueba el Informe técnico,   dejando registro anual en el FOR-D02.0000-030 </t>
  </si>
  <si>
    <t>El responsable de calidad realiza la revisión periódica del  informe técnico a la luz de las normas de acreditación dejando registro en el FOR-D02.0000-030 cada vez  que se presenten situaciones que requieran activar la revisión por la dirección.</t>
  </si>
  <si>
    <t>Operar y fortalecer el Sistema de Vigilancia y Análisis del Riesgo en Salud Pública, a través de la generación de información epidemiológica, protocolos, lineamientos, conceptos toxicológicos de plaguicidas, evaluaciones de riesgo en salud pública e inocuidad alimentaria y transferencia de conocimiento de manera oportuna, pertinente, fiable y clara, con el fin de suministrar información de salud pública a la población objetivo.</t>
  </si>
  <si>
    <t>R02-RG-01</t>
  </si>
  <si>
    <t>Posibilidad de pérdida reputacional por la reacción inoportuna frente a los brotes, alertas o emergencias presentadas en los eventos de interés en salud pública, debido a que los integrantes de la red de Vigilancia en Salud Pública a Nivel Departamental y Distrital en el país informen inadecuadamente la ocurrencia de los eventos de interés en salud pública por ellos identificados.</t>
  </si>
  <si>
    <t xml:space="preserve">El director técnico, subdirectores, coordinadores y profesionales de la Dirección de Vigilancia y Análisis del Riesgo en Salud Pública, realizan capacitación, acompañamiento y asesoría técnica a los funcionarios de las entidades territoriales  departamentales y distritales responsables de la vigilancia y análisis del riesgo en salud pública, a través de la realización de asistencias técnicas, el acompañamiento a la atención a brotes y emergencias de acuerdo con la valoración del riesgo nacional y las actividades de formación del talento humano en vigilancia y salud pública, evidenciado en los formatos del proceso realizado de acuerdo con la programación anual y de ser necesario ajustada trimestralmente. </t>
  </si>
  <si>
    <t>Actualizar y publicar anualmente el documento de lineamientos nacionales para la vigilancia y control en salud pública.</t>
  </si>
  <si>
    <t xml:space="preserve">El director técnico, subdirectores, coordinadores y profesionales de la Dirección de Vigilancia y Análisis del Riesgo en Salud Pública, realizan seguimiento al cumplimiento de los lineamientos de operación del sistema de vigilancia por las entidades territoriales, departamentales y distritales, a través del Informe de Retroalimentación (publicado en el portal Sivigila 4.0) de acuerdo a los lineamientos establecidos en el POE-R02.4000-005 Vigilancia de los Eventos de interés en salud pública y el INT-R02.4000-001 Elaboración y seguimiento de lineamientos de operación del sistema de vigilancia y control en salud pública, generado de manera trimestral. </t>
  </si>
  <si>
    <t xml:space="preserve">Los referentes de los eventos de interés en salud pública validan y analizan los datos de la vigilancia en salud pública, para transformarlos en información que sea difundida en informes epidemiológicos periódicos en el portal institucional, de acuerdo a los lineamientos establecidos en el POE-R02.4000-005 Vigilancia de los Eventos de interés en salud pública, mediante la publicación de infografía en cada periodo epidemiológico según con programación. </t>
  </si>
  <si>
    <t>El coordinador e integrantes del grupo de Gestión de la Vigilancia en Salud Publica, realizan seguimiento al cumplimiento de la notificación de los Eventos de Interés Salud Publica-EISP y  reporte a la autoridad correspondiente en caso de los silencios o incumplimiento en las metas del indicador, por semanas epidemiológicas, a través de los registros del FOR-R02.4000-013 Municipios silenciosos y los reportes de Evaluación de la operación semana epidemiológica, para identificar los silencios municipales o de las entidades territoriales en el reporte de información al SIVIGILA, realizado en cada periodo epidemiológico.</t>
  </si>
  <si>
    <t xml:space="preserve">El director técnico, subdirector y coordinador del grupo de Gestión de la Vigilancia en Salud Publica, supervisa, reporta y requiere a la entidad territorial ante la existencia de un silencio epidemiológica de una unidad municipal, cuando aplique, para la toma de acciones correctivas, realizado semanalmente y evidenciado en la matriz de seguimiento y correo electrónico de requerimiento. </t>
  </si>
  <si>
    <t>El director técnico y coordinador del grupo de Gestión de la Vigilancia en Salud Publica, emite alerta ante la Superintendencia Nacional de Salud en caso de que sea reiterado el incumplimiento en la notificación, a través de oficio y realizado en el momento en que se presente la situación.</t>
  </si>
  <si>
    <t>R02-RG-02</t>
  </si>
  <si>
    <t>Posibilidad de pérdida reputacional por la generación de resultados inconsistentes frente a los diseñados para la Operación Estadística-OE Sivigila, debido a no tener en cuenta los cambios en las definiciones de caso o mecanismos de recolección de datos de un evento de interés en salud pública y  al incumplimiento de las actividades establecidas en el Manual de procesamiento para la generación de los cuadros de salida.</t>
  </si>
  <si>
    <t>El Director de vigilancia y análisis del riesgo en salud pública realiza la difusión de las modificaciones a las definiciones de caso de eventos de interés en salud pública, cada vez que se presentan, dejando evidencia en el control de cambios de los documentos técnicos, protocolos, lineamientos y ficha de  notificación y las  sesiones informativas con evidencia en los formatos FOR-R02.0000-079 Informe consolidado del proceso de capacitación y FOR-A01.0000-006 Registro de asistencia.</t>
  </si>
  <si>
    <t xml:space="preserve">Entrenamiento a revisores de bases de datos e informes </t>
  </si>
  <si>
    <t xml:space="preserve">El subdirector técnico de prevención, vigilancia y control en salud pública aprueba la gestión del cambio para modificaciones en el acopio de los datos de Sivigila y valida la publicación en la pagina web del INS,  mediante el diligenciamiento del formato FOR-D04.0000-003 Solicitud de cambios a lineamientos y sistemas de información, realizado cada vez que sea necesario. </t>
  </si>
  <si>
    <t xml:space="preserve">Los coordinadores de los grupos de la DVARSP y revisores técnicos de bases de datos realizan seguimiento al cierre del acopio en donde se evidencie la completitud de la información requerida y los registros descargados, a través de la elaboración del acta en el formato FOR-R02.4000-012 Entrega de base de datos anual por evento depurada, realizado anualmente al cierre de la iteración. </t>
  </si>
  <si>
    <t xml:space="preserve">Los revisores técnicos de bases de datos verifican el acopio de los datos, la calidad y la consistencia frente a los informes y se envía retroalimentación a los referentes para corrección por medio del correo electrónico, dejando evidencia en el formato FOR-R02.4000-012 Entrega de base de datos anual por evento depurada, listas de chequeo, tablero de control de revisión, línea de tiempo de correos electrónicos,  con periodicidad anual. </t>
  </si>
  <si>
    <t xml:space="preserve">El Director de vigilancia y análisis del riesgo en salud pública emite la comunicación de fe de erratas, en caso de publicación de resultados inconsistentes,  en la pagina web de la entidad, cuando se presente la situación. </t>
  </si>
  <si>
    <t>R02-RG-03</t>
  </si>
  <si>
    <t>Posibilidad de pérdida reputacional por presentar fallas en la estandarización de los análisis de información por parte de los referentes para la Operación Estadística-OE Sivigila, a causa del incumplimiento de las actividades establecidas en la metodología para el desarrollo del análisis de información de los resultados por parte de los referentes.</t>
  </si>
  <si>
    <t xml:space="preserve">Los referentes de los eventos de interés en salud pública, verifican la metodología de análisis de la información  acorde al Manual de análisis de la OE Sivigila, una vez al año, evidenciado en los informes. </t>
  </si>
  <si>
    <t>Los referentes de los eventos de interés en salud pública, verifican el Manual de acopio y procesamiento y los protocolos de vigilancia en salud pública, realizado una vez al año, evidenciado en los formatos FOR-R02.4000-012 Entrega de base de datos anual por evento depurada.</t>
  </si>
  <si>
    <t xml:space="preserve">El coordinador del Grupo de gestión en salud pública supervisa el entrenamiento a los referentes de los eventos de interés en salud pública y los revisores de bases de datos, realizado una vez al año, evidenciado en listados de asistencia, evaluaciones y  soportes de actividades. </t>
  </si>
  <si>
    <t>R02-RG-04</t>
  </si>
  <si>
    <t>Posibilidad de pérdida reputacional por incumplir los tiempos establecidos en el calendario de difusión de la Operación Estadística-OP Sivigila, debido al retraso en la elaboración de los productos (cuadros de salida, boletines, informes, etc.) finales para difusión.</t>
  </si>
  <si>
    <t xml:space="preserve">El coordinador del Grupo de gestión en salud pública realiza seguimiento al cronograma de la OE Sivigila de las fases, dejando evidencia en las listas de chequeo por fase y actas de reunión, realizado anualmente. </t>
  </si>
  <si>
    <t xml:space="preserve">Socializar al interior de la Dirección de Vigilancia y Análisis del Riesgos en Salud Publica el cronograma de difusión de la OE Sivigila. </t>
  </si>
  <si>
    <t xml:space="preserve">El coordinador del Grupo de gestión en salud pública realiza seguimiento al proceso de elaboración de los productos de difusión y al cumplimiento del calendario de difusión, dejando evidencia en los informes, boletines y cuadro de resultado final difundidos, realizado una vez al año.  </t>
  </si>
  <si>
    <t>El revisor de bases de datos genera alertas en caso de presentarse criticidad en el cumplimiento de tiempos, para la entrega final de los productos de la OE Sivigila, documentado en el tablero de control y la semaforización y ejecutado una vez al año.</t>
  </si>
  <si>
    <t xml:space="preserve">El Director de vigilancia y análisis del riesgo en salud pública, los subdirectores y coordinadores de vigilancia y análisis del riesgo en salud pública, convocan a comité y definen las nuevas fechas para difusión de la OE Sivigila, en caso de presentarse incumplimiento de los tiempos del calendario, cuando se requiera y evidenciado en el acta de comité. </t>
  </si>
  <si>
    <t xml:space="preserve">El Director de vigilancia y análisis del riesgo en salud pública, emite y publica un comunicado a las partes interesadas, con la reprogramación de las fechas de publicación, cuando se requiera y evidenciado en el comunicado difundido a través de la página web del INS. </t>
  </si>
  <si>
    <t>R02-RG-05</t>
  </si>
  <si>
    <t>Posibilidad de pérdida económica y reputacional por desbordar la capacidad operativa del país para la vigilancia en salud pública, debido a que se presente un evento de interés en salud pública con distribución epidémica o pandémica que requiera una mayor capacidad de respuesta de lo planeado.</t>
  </si>
  <si>
    <t>El Director de vigilancia y análisis del riesgo en salud pública y el coordinador del Grupo de Gestión del Riesgo y Respuesta Inmediata activan la operación del sistema de identificación, y generación de alertas tempranas ante situaciones de brotes, epidemias y situaciones de emergencias en salud pública, que permita implementar una respuesta oportuna y adecuada, de acuerdo con los lineamientos del INT-R02.0000-002 Activación y desactivación del COE-ESP, dejando evidencia en el plan de acción de incidentes y soportes de actividades, realizado cuando se presente la situación.</t>
  </si>
  <si>
    <t xml:space="preserve">El Director de vigilancia y análisis del riesgo en salud pública y el coordinador del Grupo de Gestión del Riesgo y Respuesta Inmediata monitorean la operación del sistema de identificación, y generación de alertas tempranas ante situaciones de brotes, epidemias y situaciones de emergencias en salud pública, de Eventos de Interés en Salud Publica que pueda introducirse en el país, mediante el diligenciamiento en el aplicativo sistema de alerta temprana – SAT realizado de manera permanente. </t>
  </si>
  <si>
    <t xml:space="preserve">El Director de vigilancia y análisis del riesgo en salud pública y el coordinador del Grupo de Gestión del Riesgo y Respuesta Inmediata, monitorean medios y verifican rumores en el marco de la operación del Sistema de Alerta Temprana, dejando evidencia de las noticias con criterio de riesgo en el aplicativo sistema de alerta temprana – SAT realizado de manera permanente. </t>
  </si>
  <si>
    <t xml:space="preserve">El Director de vigilancia y análisis del riesgo en salud pública y el coordinador del Grupo de Gestión del Riesgo y Respuesta Inmediata valoran el evento de interés en salud pública y dadas sus características y la magnitud de la situación, basado en los lineamiento del instructivo INT-R02.4220-004 Sala de análisis de riesgos (SAR), para definir el escenario de actuación,  dejando evidencia en el formato FOR-R02.4220-004 Matriz de Priorización de Riesgos en Salud Pública y soporte de actividades, cuando se requiera. </t>
  </si>
  <si>
    <t>El Director de vigilancia y análisis del riesgo en salud pública y el coordinador del Grupo de Gestión del Riesgo y Respuesta Inmediata supervisa la conformación, preparación y despliegue de los Equipos de Respuesta Inmediata - ERI para la atención de brotes, alertas o situaciones de emergencia en salud pública en el país,  diligenciando el formato FOR -R02.4220- 006 Plan de acción - ERI y el FOR-02.4220-001 Informe de Reporte de Situación (SITREP), cada vez que sea necesaria la activación del ERI.</t>
  </si>
  <si>
    <t xml:space="preserve">El Director de vigilancia y análisis del riesgo en salud pública y el coordinador del Grupo de Gestión del Riesgo y Respuesta Inmediata reporta y realiza la gestión de recursos para el despliegue de los ERI con el Gerente del incidente, jefe de sección de operaciones y oficiales y demás entidades oficiales que se requieran, evidenciado en soportes de actividades y correos electrónicos que se remitan, cuando se requiera.  </t>
  </si>
  <si>
    <t>Investigar, desarrollar, producir y comercializar productos biológicos , animales de experimentación, medios de cultivo, soluciones y reactivos para diagnostico y referencia, garantizando la fiabilidad del producto a través del cumplimiento de estándares de calidad aplicables. De igual forma prestar servicios relacionados con los productos ofertados.</t>
  </si>
  <si>
    <t>R04-RG-01</t>
  </si>
  <si>
    <t xml:space="preserve">Posibilidad de pérdida económica y reputacional por multa o sanción del ente regulador debido al incumplimiento de los requisitos normativos de las Buenas Practicas de Manufactura-BPM en la fabricación de sueros hiperinmune. </t>
  </si>
  <si>
    <t xml:space="preserve">La dirección técnica de los productos ante el Invima, la coordinación de aseguramiento de la calidad y la coordinación de producción y desarrollo tecnológico verifican la competencia del personal que participa en todas las actividades relacionadas con la producción de sueros hiperinmunes, a través de la realización de inducción, entrenamiento y capacitaciones, dejando evidencia en los formato de inducción, reinducción, entrenamiento, capacitación y evaluación, realizado cada vez que ingresa personal nuevo y anualmente para quienes ya están vinculados. </t>
  </si>
  <si>
    <t xml:space="preserve">Revisión de cambios normativos por parte del ente regulador </t>
  </si>
  <si>
    <t>La dirección técnica de los productos ante el Invima, la coordinación de aseguramiento de la calidad y la coordinación de producción y desarrollo tecnológico revisan y actualizan el plan maestro de validaciones y las metodologías de análisis a través de mesas de trabajo según las necesidades detectadas, dejando como evidencia en los soportes de actividades y los protocolos aprobados, realizado de acuerdo con el cronograma definido por el proceso.</t>
  </si>
  <si>
    <t>La dirección técnica de los productos ante el Invima, la coordinación de aseguramiento de la calidad y la coordinación de producción y desarrollo tecnológico verifican el cumplimiento de los requisitos normativos de BPM en las actividades de producción y detectan posibles hallazgos que pueden dar origen a correcciones o acciones preventivas,  a través de las autoinspecciones en calidad teniendo en cuenta los Decretos 821 de 2017 y 386 de 2018 para el mantenimiento de las buenas prácticas de manufactura y lineamientos del proceso, dejando como evidencia el registro R04.6020-108 Inspección BPM Aseguramiento de la calidad, R04.6020-109 Inspección BPM Almacen y despacho de producto terminado, R04.6020-112 Inspección de calidad Hacienda Galindo y serpentario, R04.6020-020 Inspección de calidad Bioterio y R04.6020-102 Inspección BPM planta de sueros hiperinmunes, se realiza de manera semestral.</t>
  </si>
  <si>
    <t>La dirección técnica de los productos ante el Invima, la coordinación de aseguramiento de la calidad y/o la coordinación de producción y desarrollo tecnológico formulan las acciones correctivas y de mejora derivadas de las autoinspecciones, a través de la formulación de planes de mejora cargados en Sigem para los hallazgos de tipo no conformidad  y/o oportunidades de mejora con plan en el aplicativo de mejora o soporte de actividades según decisión del proceso.</t>
  </si>
  <si>
    <t xml:space="preserve">La coordinación de aseguramiento de la calidad y/o la coordinación de producción y desarrollo tecnológico verifican el buen funcionamiento y reportan las fallas de los equipos de laboratorio requeridos para la producción de sueros hiperinmunes, a través del reporte de novedades en el formato  FOR-A04.0000-002 Registro de uso cronológico, FOR-A04.0000-003 Registro de magnitud y registro de notificación de la necesidad de la intervención metrológica del equipo en el aplicativo destinado para tal fin; se realiza cada vez que se presente la falla. </t>
  </si>
  <si>
    <t>El director de producción, la dirección técnica de los productos ante el Invima, la coordinación de aseguramiento de la calidad y la coordinación de producción y desarrollo tecnológico asegura la toma de las acciones necesarias para subsanar los hallazgos que originaron la multa o sanción por parte del ente regulador a partir del incumplimiento de la regulación de BPM, para recuperar la certificación de BPM en el menor tiempo posible.</t>
  </si>
  <si>
    <t>R04-RG-02</t>
  </si>
  <si>
    <t>Posibilidad de pérdida económica y reputacional por la no obtención de la certificación técnico-sanitaria, debido al incumplimiento de requisitos normativos durante el proceso de producción y control de calidad de reactivos de diagnóstico in vitro.</t>
  </si>
  <si>
    <t>El coordinador de grupo de producción de reactivos de diagnóstico in vitro y el coordinador de aseguramiento de la calidad verifican el cumplimiento de los requisitos normativos para la obtención de la certificación técnico sanitaria, mediante el diligenciamiento de lista de verificación de requisitos para condiciones sanitarias de reactivos de diagnostico invitro y se realiza de manera trimestral.</t>
  </si>
  <si>
    <t>Realizar capacitación trimestral sobre estandarización y mejoras e el proceso de producción de medios de cultivo</t>
  </si>
  <si>
    <t xml:space="preserve">El coordinador de grupo de producción de reactivos de diagnóstico in vitro y el coordinador de aseguramiento de la calidad validan la  estandarización de los procesos de producción,  validación de metodologías de control de calidad y definición del tiempo de vida útil de los reactivos in vitro priorizados, dejando como evidencia el cronograma de actividades y el formato FOR-R04.6022-024 informe de resultados, FOR-R04.6020-122  protocolo de estudio estimación de vida útil de medios de cultivo, FOR-R04.6020-121 informe de resultados de estimación de vida útil de medio de cultivo, FOR-R04.6020-120 ingreso y salida de muestras para estimación de vida útil de medios de cultivo y protocolo de validación y documentos elaborados, realizado de manera anual. </t>
  </si>
  <si>
    <t xml:space="preserve">El coordinador de grupo de producción de reactivos de diagnóstico in vitro, el coordinador de aseguramiento de la calidad o profesional designado verifican las condiciones de los materiales, insumos y reactivos a utilizar para la producción de reactivos de diagnóstico in vitro, conforme a las  especificaciones técnicas y los criterios establecidos para cada metodología, dejando evidencia en los formatos FOR-R04.6013-006 Producto terminado para para diagnóstico de reactivos in vitro y el formato R04.6022-024 Informe de resultados para análisis en el caso de aseguramiento de la calidad, realizado cada vez que se realiza un proceso productivo o para liberación de producto. </t>
  </si>
  <si>
    <t xml:space="preserve">El líder de proceso y el referente SIG verifican que se formulen las  acciones correctivas y de mejora  pertinentes, derivadas de los  hallazgos de auditorías para la obtención de la certificación técnico-sanitaria, dejando evidencia en el aplicativo Sigem y soportes de actividades según corresponda, se realiza cuando sea requerido. </t>
  </si>
  <si>
    <t>R04-RG-03</t>
  </si>
  <si>
    <t>Posibilidad de pérdida económica y reputacional por reclamaciones de los clientes, debido al incumplimiento de los requisitos de entrega de los biomodelos respecto a las cantidades y/o especificaciones requeridas, que puedan afectar el adecuado desarrollo de protocolos de investigación y/o realización pruebas biológicas.</t>
  </si>
  <si>
    <t>El profesional de ingeniería del Grupo animales de laboratorio verifica que los sistema HVAC, cabinas de bioseguridad y estaciones de trabajo  se encuentren dentro de los parámetros definidos para mantener las condiciones macroambientales de los alojamientos, a través de la revisión de los informes de servicio del mantenimiento preventivo, realizados de acuerdo con la programación establecida en el Plan de aseguramiento metrológico-PAME y publicados en el formato FOR-A04-0000-067 Gestión del aseguramiento y confirmación metrológica.</t>
  </si>
  <si>
    <t xml:space="preserve">Ejecutar el plan de capacitación y entrenamiento sobre el cuidado y uso de animales de laboratorio dirigido al personal del grupo de animales de laboratorio. </t>
  </si>
  <si>
    <t xml:space="preserve">El profesional del Grupo animales de laboratorio verifica que el técnico  haya realizado diariamente el correcto monitoreo de las condiciones microambientales (alimento, agua, encamado, entre otros) de los animales de laboratorio  y la limpieza y desinfección de los equipos,  superficies y áreas de cada uno de los alojamientos, a través del diligenciamiento del FOR-R04.6030-034 Seguimiento a encierros primarios  y el FOR-A01.0000-004 Limpieza y Desinfección de áreas y superficies de los laboratorios del INS. </t>
  </si>
  <si>
    <t xml:space="preserve">El profesional del Grupo de Animales de Laboratorio verifica y actualiza el inventario de los animales de laboratorio y revisa que las colonias alojadas en el bioterio mantengan los reproductores necesarios para cumplir con las entregas programadas, registrando las cantidades semanalmente en el sistema SoftMouse y la base de datos de programación de animales para control y seguimiento, dejando evidencia en el reporte de inventario. </t>
  </si>
  <si>
    <t xml:space="preserve">El coordinador del Grupo de Animales de Laboratorio verifica que los resultados de los análisis del monitoreo sanitario y ambiental, realizado por los profesionales designados a una muestra de animales, se encuentren dentro de los parámetros definidos y con ausencia de microorganismos patógenos (parásitos, virus, bacterias y hongos) en las colonias intervenidas, a través de la emisión del informe de resultados realizado de manera semestral. </t>
  </si>
  <si>
    <t>El profesional medico veterinario del grupo de animales de laboratorio verifica que los animales de laboratorio que tienen presencia de microorganismos patógenos sean aislados de los animales sanos y realiza las actividades definidas en el programa de vigilancia, diagnostico, tratamiento y control de enfermedades, de acuerdo con los lineamientos del POE-R04-6030-0015 Atención médico veterinaria para el bioterio de barrera -ABSL-2BSL-2, dejando evidencia en el formato FOR-R04-6030-042 Seguimiento medico veterinario en el Bioterio de Barrera ABSL- 2/BSL-2, realizado cada vez que se presente la novedad.</t>
  </si>
  <si>
    <t>El coordinador del Grupo de Animales de Laboratorio revisa la reclamación interpuesta por el cliente, corrige el incumplimiento presentado y formula una acción correctiva, dejando evidencia del plan de mejoramiento en el Sigem, cada vez que se presente la desviación.</t>
  </si>
  <si>
    <t>Gestionar Información y conocimiento pertinente, confiable, claro y oportuno sobre la situación de Salud de la Población colombiana y sus determinantes que contribuya al desarrollo de políticas o toma de decisiones para la preservación y mejoramiento de la salud de la población.</t>
  </si>
  <si>
    <t>R05-RG-01</t>
  </si>
  <si>
    <t>Posibilidad de pérdida reputacional por la generación de resultados y recomendaciones equivocados, debido a la inexactitud durante la captura, el análisis y/o la divulgación de información de tendencias e impacto relacionados con la salud pública de la población Colombiana.</t>
  </si>
  <si>
    <t xml:space="preserve">El líder del proceso verifica los requisitos de formación y experiencia del talento humano necesarias para el desarrollo de las actividades en el ONS, dejando como evidencia los el diligenciamiento de los formatos FOR-A02-0000-013 Constancia de educación, formación y experiencia, en el caso de los contratistas de prestación de servicios y el FOR-A01.2010-007 Análisis de hoja de vida y se realiza cada vez que se vincule el personal. </t>
  </si>
  <si>
    <t xml:space="preserve">Revisar la pertinencia de actualizar los lineamientos establecidos en los procedimientos, POE-R05.7010-001 Análisis de información epidemiológica de los eventos de interés en salud pública" y el  POE-R05.7000-001 ELABORACIÓN DE POLICY BRIEF, de acuerdo a las metodologías incorporadas en la realización de las investigaciones en la vigencia.
Realizar capacitación al equipo del ONS frente a los cambios que se realicen en los procedimientos y socialización de la caracterización de riesgos del proceso. </t>
  </si>
  <si>
    <t xml:space="preserve">El líder del proceso, el coordinador(a) del grupo de análisis y los supervisores de contratos de profesionales de prestación de servicios valida que los temas de análisis sean asignados acorde al perfil del personal disponible, según lo definido en el POE-R05.7010-001 Análisis de información epidemiológica de los eventos de interés en salud pública, dejando como evidencia los soportes de actividades de las reuniones o correo electrónico de asignación de tema y se realizan en la fase de planeación en el primer trimestre o durante el año de ser necesario. </t>
  </si>
  <si>
    <t xml:space="preserve">El líder del proceso, el coordinador(a) del grupo de análisis y los supervisores de contratos de profesionales de prestación de servicios verifican el cumplimiento de la metodología de análisis y su reproducibilidad, acorde al procedimiento POE-R05.7010-001 Análisis de información epidemiológica de los eventos de interés en salud pública y el POE-R05.7000-001 Elaboración de policy brief, dejando como evidencia los informes preliminares de avance y final de los análisis realizados mediante correo electrónico y se realiza de acuerdo con el cronograma definido. </t>
  </si>
  <si>
    <t>El líder del proceso, el coordinador(a) del grupo de análisis y los supervisores de contratos de profesionales de prestación de servicios verifican el cumplimiento de la metodología de transferencia de conocimiento acorde al procedimiento POE-R03.0000-003 Transferencia o traducción del conocimiento, dejando como evidencia las presentaciones o piezas comunicativas de los análisis a divulgar, a través de correo electrónico de aprobación y se realiza de acuerdo con el cronograma de actividades.</t>
  </si>
  <si>
    <t xml:space="preserve">El líder del proceso y el coordinador(a) del grupo de análisis realizan el análisis de causas para identificar la causa raíz de los resultados y recomendaciones equivocados, dejando como evidencia el soporte de actividades y análisis realizado, cada vez que se presente la desviación. </t>
  </si>
  <si>
    <t xml:space="preserve">El director general del INS y el director del Observatorio Nacional de Salud emiten la comunicación de fe de erratas del reporte o informe generado con resultados o recomendaciones equivocadas, y se publica en la pagina web de la entidad, cuando se presente la desviación. </t>
  </si>
  <si>
    <t xml:space="preserve">Ejecución </t>
  </si>
  <si>
    <t>A01-RC-01</t>
  </si>
  <si>
    <t xml:space="preserve">Posibilidad de recibir o solicitar cualquier dádiva o beneficio a nombre propio o de terceros por direccionamiento en la vinculación y/o procesos de encargo del personal en favor propio o de un tercero. 	</t>
  </si>
  <si>
    <t xml:space="preserve">El coordinador  y profesional de talento humano, verifica la matriz legal para asegurar la vigencia de la normatividad aplicable de acuerdo a los lineamientos establecidos en el POE-A07.0000-001 Normatividad Institucional, dejando como evidencia el registro en el FOR-A07.0000-001 Identificación y Evaluación de la Normatividad y se realiza de manera cuatrimestral. </t>
  </si>
  <si>
    <t>El coordinador de talento humano socializa al equipo de trabajo, la normativa vigente y cambios generados sobre vinculación de servidores públicos para la posterior aplicación en el proceso.</t>
  </si>
  <si>
    <t xml:space="preserve">El coordinador y Profesional de Talento Humano, verifican que  los lineamientos del POE-A01.0000-008  Vinculación de Servidores al INS y el POE-A01.2011-001 Provisión de empleos de carrera vacantes mediante figura de encargo y formatos de validación de requisitos  estén acorde a  los requerimientos establecidos en la normatividad vigente, para garantizar la transparencia en el proceso de vinculación de servidores al INS, dejando como evidencia la actualización de los procedimientos y formatos cuando aplique y se realiza de acuerdo a la necesidad de cambio dados por la normatividad. </t>
  </si>
  <si>
    <t>El coordinador y profesional de talento humano, verifican el cumplimiento de los requisitos de estudios o formación académica , experiencia,  equivalencias de acuerdo con el manual especifico de funciones y competencias laborales  de INS, para los servidores públicos y carrera administrativa y provisional y que se haya efectuado el análisis de competencias por parte del DAFP y publicación de hoja de vida en DAPRE y pagina web del INS, para los servidores públicos de libre y nombramiento y remoción a nivel asesor y directivo, dejando como evidencia el registro del FOR-A01.2010-007 Análisis de Hoja de Vida y el FOR-A01.2010-008 Verificación de requisitos para nombramiento y posesión, se realiza cada vez que se vaya a efectuar el trámite de provisión o posesión de empleo.</t>
  </si>
  <si>
    <t xml:space="preserve">El coordinador y profesional y asistencial del grupo de Talento Humano, verifican la actualización de la provisión de la planta de personal del INS, mediante la inclusión diaria de novedades de personal que se generan a través de los actos administrativos que firma la secretaría general, dejando como evidencia el documento actualizado de la planta de personal y se realiza de manera mensual. </t>
  </si>
  <si>
    <t>El líder del proceso verifica que el talento humano del grupo de talento humano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</si>
  <si>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El líder del proceso comunica a la dependencia correspondiente el acto de corrupción del personal designado en la vinculación y/o procesos de encargo del personal para adelantar el respectivo proceso disciplinario o procedimiento administrativo sancionatorio contractual, según corresponda, cada vez que se presente la desviación.</t>
  </si>
  <si>
    <t>El líder del proceso realiza las acciones correctivas del daño causado por el acto de corrupción, dejando como evidencia la documentación de las acciones tomadas y se realiza cada vez que se presente la desviación.</t>
  </si>
  <si>
    <t>Adquirir los bienes y servicios requeridos por el Instituto Nacional de Salud de acuerdo con las solicitudes de contratación de la entidad, mediante la ejecución de procedimientos contractuales en estricta observancia de la
normatividad vigente.</t>
  </si>
  <si>
    <t>A02-RC-01</t>
  </si>
  <si>
    <t xml:space="preserve">Posibilidad de decisiones ajustadas a intereses propios o de terceros durante el desarrollo de la etapa precontractual para la adjudicación de contratos en beneficio de un proponente especifico.    </t>
  </si>
  <si>
    <t xml:space="preserve">Los profesionales del Grupo de Gestión contractual verifican, formulan y solicitan ajustes de los estudios previos y demás documentos que se requieran, de acuerdo con las diferentes modalidades de contratación, en el marco de la normatividad vigente, radicados por las áreas técnicas para llevar a cabo la etapa precontractual, dejando como evidencia la documentación revisada y publicada en la plataforma de compra publica y se realiza cada vez que se requiera adelantar la adquisición de bienes y servicios en la entidad. </t>
  </si>
  <si>
    <t xml:space="preserve">El/La Coordinador(a) del Grupo de Gestión Contractual realiza socialización de actualización normativa al interior del grupo gestión contractual y el profesional referente SIG realiza la socialización de los cambios realizados en el SIG a los intervinientes del proceso cada vez que se presente una actualización normativa.	</t>
  </si>
  <si>
    <t xml:space="preserve">Los miembros del Comité de Contratación revisan, recomiendan y aprueban los temas, que son presentados por las áreas técnicas, cuando aplique, acorde con lo definido en el Manual de Contratación, POE-A02.0000-002 Solicitud de adquisición de bienes y servicios y normatividad vigente del comité de contratación, dejando como evidencia las actas del comité y se realiza cada vez que se requiera adelantar la adquisición de bienes y servicios en la entidad. </t>
  </si>
  <si>
    <t xml:space="preserve">El ordenador del gasto, el coordinador del grupo y los profesionales del Grupo de Gestión contractual verifican que la información suministrada por los proponentes corresponda con los requisitos establecidos por la entidad y normatividad vigente, acorde con el tipo de contratación, en coordinación con las áreas técnicas, efectúan la selección de los proveedores, adelantando los flujos de aprobación correspondientes en la  plataforma de compra publica, dejando como evidencia los informes de evaluación consolidados, resoluciones de adjudicación, justificación o declaratoria de desierto y contrato y se realiza cada vez que se requiera adelantar la adquisición de bienes y servicios en la entidad. </t>
  </si>
  <si>
    <t xml:space="preserve">El líder del proceso verifica que el talento humano del grupo de gestión contractual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</si>
  <si>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del profesional designado en la ejecución de la etapa precontractual para adelantar el respectivo proceso disciplinario o procedimiento administrativo sancionatorio contractual, según corresponda, cada vez que se presente la desviación.</t>
  </si>
  <si>
    <t>El ordenador del gasto comunica al ente de control correspondiente el acto de corrupción en la ejecución de la etapa precontractual para la adjudicación de contrato a un proponente especifico, cada vez que se presente la desviación.</t>
  </si>
  <si>
    <t>El ordenador del gasto emite el acto administrativo correspondiente para la toma de medidas correctivas, en caso de adjudicar un contrato en el que se compruebe el acto de corrupción, cada vez que se presente la desviación.</t>
  </si>
  <si>
    <t xml:space="preserve">Gestionar actividades administrativas y técnicas que permitan controlar el manejo de la gestión documental en cada una de sus etapas al interior del INS, bajo criterios de calidad y oportunidad, para la constitución y preservación de la memoria institucional. 			</t>
  </si>
  <si>
    <t>A03-RC-01</t>
  </si>
  <si>
    <t>Posibilidad de uso indebido de información privilegiada durante la administración y consulta de expedientes  por alteración, destrucción, manipulación o perdida para sacar provecho de la información en beneficio propio o de terceros.</t>
  </si>
  <si>
    <t>Los funcionarios  delegados para el préstamo de la documentación, verifican los expedientes para préstamo y diligencian el formato FOR-A03.0000-016 Listado Préstamos de documentos, realizado cada vez que solicitan expedientes dejando evidencia en el formato.</t>
  </si>
  <si>
    <t>Revisar los documentos del proceso (POE y formatos) relacionados con el préstamo de expedientes. 
Sensibilizar a los funcionarios del INS sobre la solicitud de préstamos de documentos de acuerdo al POE-A03.0000-011 Préstamo de documentos del archivo del INS.</t>
  </si>
  <si>
    <t>Los funcionarios  delegados para el préstamo de la documentación, verifican la  integridad del documento objeto de préstamo una vez sea devuelto (cantidad de folios, originalidad del documento, estado del documento) revisando uno a uno los folios del expediente, confirmando que se reciben en las condiciones que fueron prestados, realizado cada vez que devuelven los expedientes, dejando evidencia en el formato FOR-A03.0000-016 Listado Préstamos de documentos.</t>
  </si>
  <si>
    <t>El personal asistencial delegado para el préstamo de la documentación, verifica que las solicitudes sean realizadas  por el personal autorizado de acuerdo con el POE-A03.0000-012  Préstamo de documentos del archivo del INS, realizado cada vez que se recibe una solicitud a través de aplicativo y dejando evidencia en el formato FOR-A03.0000-016 Listado Préstamos de documentos.</t>
  </si>
  <si>
    <t>El líder del proceso verifica  que el talento humano del grupo de gestión documental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</si>
  <si>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 xml:space="preserve">El líder del proceso notifica al jefe de la dependencia solicitante del préstamo sobre el estado del expediente al momento de la devolución para la subsanación, realizado una vez se presente la situación dejando evidencia mediante correo electrónico. </t>
  </si>
  <si>
    <t>El líder del proceso comunica a la dependencia correspondiente el posible acto de corrupción del personal del grupo de gestión documental o de algún solicitante de préstamo de expedientes,  para adelantar el respectivo proceso disciplinario o procedimiento administrativo sancionatorio contractual, según corresponda, cada vez que se presente la desviación.</t>
  </si>
  <si>
    <t>A04-RC-01</t>
  </si>
  <si>
    <t>Posibilidad de decisiones ajustadas a intereses propios o de terceros durante la selección, adjudicación y ejecución de contratos de prestación de servicios de Operaciones de Confirmación Metrológica (Mantenimiento preventivo, correctivo, verificaciones intermedias, calibración y calificación), contratos de persona natural y adquisición de equipos de laboratorio e instrumentos de medición.</t>
  </si>
  <si>
    <t>El Coordinador del GELP o el profesional delegado, valida las condiciones y la oferta del mercado en relación con la adquisición de equipos de laboratorio y la prestación de servicios de Operación de Confirmación Metrológica (OCM), elabora el análisis de mercado conforme a la necesidad técnica del proceso, dejando como evidencia su inclusión en los estudios previos. Esta actividad se realiza cada vez que se requiera adelantar un proceso de contratación.</t>
  </si>
  <si>
    <t xml:space="preserve"> Realizar socialización sobre metodología de selección de proveedores y supervisión de contratos </t>
  </si>
  <si>
    <t>El Coordinador del GELP o el profesional delegado, verifica que los contratos de Operación de Confirmación Metrológica (OCM) estén incluidos en el Plan Anual de Adquisiciones (PAA). Además, radica la documentación necesaria para adelantar el proceso de contratación, definiendo los criterios técnicos y demás requisitos que deben cumplir los proveedores. dejando como evidencia el PAA publicado y la documentación precontractual radicada. Esta actividad se realiza de acuerdo con las fechas establecidas en el PAA.</t>
  </si>
  <si>
    <t>El comité evaluador de cada proceso de contratación  verifica el cumplimiento de los criterios técnicos y de las competencias definidos en los estudios previos, especificaciones y fichas técnicas de la etapa precontractual. Evalúa y selecciona a los proveedores idóneos, dejando como evidencia las evaluaciones técnicas publicadas en el SECOP. Esta actividad se realiza conforme al cronograma establecido para cada proceso precontractual.</t>
  </si>
  <si>
    <t>El supervisor del contrato verifica la conformidad en la ejecución de los contratos y emite la certificación de cumplimiento para el pago de contratos de prestación de servicios, así como la certificación de aprobación de pago parcial y final para personas jurídicas, los informes parciales y finales de supervisión, y demás documentos soporte, dejando como evidencia la documentación revisada, aprobada y publicada en la plataforma de compras públicas. Esta actividad se realiza conforme a la periodicidad de pago pactada en el contrato.</t>
  </si>
  <si>
    <t>El Coordinador del GELP verifica que el talento humano del Grupo de Equipos de Laboratorio y Producción suscriba los formatos FOR-A07.0000-014 “Acuerdo de confidencialidad suscrito con el Instituto Nacional de Salud” y FOR-A07.0000-015 “Manifestación de conflicto de intereses INS”, en cumplimiento del procedimiento POE-A07.0000-003 “Confidencialidad, imparcialidad e integridad”. Esta actividad se realiza cada vez que se vincule nuevo personal o cuando se detecte la necesidad.</t>
  </si>
  <si>
    <t>El Coordinador del GELP comunica a la dependencia correspondiente cualquier acto de corrupción relacionado con decisiones indebidas durante la selección, adjudicación o ejecución de contratos de prestación de servicios de Operaciones de Confirmación Metrológica (mantenimiento preventivo, correctivo, verificaciones intermedias, calibración y calificación), así como en la adquisición de equipos de laboratorio e instrumentos de medición. Esta comunicación tiene como finalidad adelantar el respectivo proceso disciplinario o el procedimiento administrativo sancionatorio contractual, según corresponda. Esta acción se realiza cada vez que se identifique una desviación.</t>
  </si>
  <si>
    <t>El ordenador del gasto  emite el acto administrativo correspondiente para la toma de medidas correctivas en caso de que se adjudique un contrato en el cual se compruebe la existencia de un acto de corrupción. Esta actividad se realiza cada vez que se identifique dicha desviación.</t>
  </si>
  <si>
    <t>Establecer lineamientos que permitan controlar eficiente y efectivamente los aspectos ambientales aplicables a la organización, dando cumplimiento a la normatividad vigente y otros requisitos</t>
  </si>
  <si>
    <t>A05-RC-01</t>
  </si>
  <si>
    <t xml:space="preserve">Posibilidad de tráfico de influencias al inducir o manipular los resultados de cumplimiento de ley relacionados con muestreos ambientales, emitidos por los proveedores,  para la obtención de conceptos favorables y/o evitar sanciones en contra de la entidad por parte de las autoridades ambientales. </t>
  </si>
  <si>
    <t>El supervisor designado  realiza seguimiento al cumplimiento de las obligaciones de los proveedores de servicios de muestreos ambientales, elaborando los correspondientes informes de supervisión definidos en el POE-A02.0000-001 Metodología para supervisión y seguimiento de obligaciones contractuales, dejando como evidencia los informes de supervisión y seguimiento cargados en la plataforma de contratación publica. Se realiza cada vez que el proveedor presta el servicio.</t>
  </si>
  <si>
    <t>Propenden por el cumplimiento de los parámetros permisibles de aguas residuales y emisiones atmosféricas definidos en la normatividad ambiental, a través de la divulgación de los controles operacionales ambientales definidos en los documentos INT-A05.0000-003 Manejo ambiental de aguas residuales y  INT-A05.0000-007 Control de emisiones atmosféricas, mediante capacitaciones y/o divulgación en los canales de comunicación internos</t>
  </si>
  <si>
    <t xml:space="preserve">Los profesionales del proceso gestión ambiental  realizan seguimiento y verificación al cumplimiento de los controles operacionales ambientales, asociados con este riesgo, ejecutados por los procesos del INS, de acuerdo con el POE-A05.0000-001 Determinación de aspectos ambientales significativos, objetivos, metas y programas ambientales,  a través de visitas programadas y el diligenciamiento del formato FOR-A05.2094-008 Lista de Chequeo de inspección y seguimiento a controles operacionales ambientales. Se realiza una vez al año de acuerdo con la programación. </t>
  </si>
  <si>
    <t>Los evaluador(es) y supervisor(es) designados para el contrato  verifican la acreditación del IDEAM vigente para los ensayos de laboratorio contratados durante las fases precontractual y contractual, dejando como evidencia el informe de evaluación técnica de los proponentes y los informes de supervisión y seguimiento cargados en la plataforma de compra pública. Se realiza cada vez que se lleve a cabo el proceso de contratación y cuando el proveedor presta el servicio.</t>
  </si>
  <si>
    <t xml:space="preserve">El líder del proceso  verifica  que el talento humano del proceso de gestión ambiental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</si>
  <si>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solicita la terminación del contrato cuando se identifique que se presentó el acto de corrupción y da inicio a un nuevo proceso precontractual  con un  proveedor externo que cumpla con la normatividad legal ambiental vigente,   dejando como evidencia la documentación de terminación del contrato y la solicitud del nuevo proceso. Se realiza cada vez que se presente la materialización del riesgo.</t>
  </si>
  <si>
    <t>El líder del proceso  comunica a la dependencia correspondiente el acto de corrupción derivado de la manipulación de los resultados de cumplimiento de ley relacionados con muestreos ambientales, para adelantar el respectivo proceso disciplinario o procedimiento administrativo sancionatorio contractual, según corresponda,   cada vez que se presente la desviación.</t>
  </si>
  <si>
    <t>A07-RC-01</t>
  </si>
  <si>
    <t xml:space="preserve">Posibilidad de recibir o solicitar cualquier dádiva o beneficio a nombre propio o de terceros por el ejercicio de las funciones y actividades asignadas al Talento Humano de la Oficina Asesora Jurídica,  debido a sus actuaciones contrarias a la defensa de los intereses de la entidad. </t>
  </si>
  <si>
    <t>El líder del proceso o el profesional designado, valida los asuntos de interés jurídico y litigiosidad de la entidad, para el seguimiento de las actividades generadoras de riesgos detectadas por el talento humano de la OAJ, a través de mesas de trabajo conforme a lo dispuesto en el INT-A07.0000-003 Mesas de prevención de daño antijurídico, realizado de manera cuatrimestral.</t>
  </si>
  <si>
    <t xml:space="preserve">Realizar una capacitación anual relacionada con la declaración de conflictos de interés o decisión de impedimentos, recusaciones, inhabilidades o incompatibilidades dirigida a servidores, contratistas, supervisores, coordinadores o jefes inmediatos del INS.
Emitir una pieza de comunicación anual para la comunidad del INS sobre Delitos contra la administración pública, derivados de la corrupción. 		</t>
  </si>
  <si>
    <t xml:space="preserve">El líder del proceso  verifica  que el talento humano de la OAJ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</si>
  <si>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apoderado designado  realiza el seguimiento y control a las actuaciones de los procesos judiciales diligenciando el FOR-A07.1200-005 control de procesos y dependencia judicial; y el seguimiento y control a las acciones de tutela diligenciando el FOR-A07.1200-006 consolidado de trámite de tutelas, en los cuales haga parte o sea vinculado el INS,  consolidado de manera cuatrimestral </t>
  </si>
  <si>
    <t xml:space="preserve">El apoderado o profesional designado  valida el registro y actualización oportuna en el Sistema Único de Gestión e Información Litigiosa del Estado – eKOGUI, de las solicitudes de conciliación extrajudicial, los procesos judiciales, y los trámites arbitrales a su cargo,  cada vez que se reciben las novedades de los procesos judiciales en los que la entidad se encuentre vinculada. </t>
  </si>
  <si>
    <t xml:space="preserve">El líder del proceso o profesional designado  presenta para conocimiento y seguimiento del Comité de conciliación, el informe de los procesos judiciales y de procesos administrativos sancionatorios en curso y tramitados en la vigencia,  registrado en el acta de comité. </t>
  </si>
  <si>
    <t>El líder del proceso  comunica a la dependencia correspondiente el acto de corrupción del profesional designado en la actuación jurídica para adelantar el respectivo proceso disciplinario o procedimiento administrativo sancionatorio contractual, según corresponda,   cada vez que se presente la desviación.</t>
  </si>
  <si>
    <t>A09-RC-01</t>
  </si>
  <si>
    <t xml:space="preserve">Posibilidad de tráfico de influencias  para dar prioridad al trámite u omitir la verificación de requisitos para el pago a proveedores, contratistas de prestación de servicios y otros, alterando el derecho al turno, en beneficio propio o de un tercero. </t>
  </si>
  <si>
    <t xml:space="preserve">El líder de central de cuentas  verifica que los compromisos sean obligados de acuerdo con el orden de radicación, excepto por las causas debidamente justificadas definidas en el INT-A09.2026-001 Generación de obligaciones presupuestales, y verifica los requisitos para el pago, dejando como evidencia el diligenciamiento del formato FOR-A09.2026-001 Control de cuentas por pagar y radicación de obligaciones (Hoja radicación y obligación) y se realiza cada vez que se obliga una cuenta. </t>
  </si>
  <si>
    <t xml:space="preserve">Socializar los documentos rectores y procedimientos internos y sus correspondientes actualizaciones asociadas a la gestión financiera para pago de proveedores y contratistas de prestación de servicios. </t>
  </si>
  <si>
    <t xml:space="preserve">El tesorero verifica que las obligaciones se hayan pagado respetando el orden de llegada,  dejando como evidencia el diligenciamiento del formato FOR-A09.2026-001 Control de cuentas por pagar y radicación de obligaciones (Hoja Tesorería) y se realiza cada vez que se obliga una cuenta. </t>
  </si>
  <si>
    <t xml:space="preserve">El líder del proceso  verifica  que el talento humano del grupo de gestión financiera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</si>
  <si>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por dar prioridad a un  tramite durante la ejecución de la cadena presupuestal, alterando el derecho al turno en la generación del registro presupuestal, del compromiso, la obligación o el pago, para adelantar el respectivo proceso disciplinario o procedimiento administrativo sancionatorio contractual, según corresponda,   cada vez que se presente la desviación.</t>
  </si>
  <si>
    <t>Proporcionar, soportar y mantener efectivamente la infraestructura tecnológica y los sistemas de información, garantizando la confidencialidad, integridad y disponibilidad de la información a nivel centralizado.</t>
  </si>
  <si>
    <t>D04-RC-01</t>
  </si>
  <si>
    <t xml:space="preserve">Posibilidad de tráfico de influencias  por  extraer, modificar, cargar o eliminar información centralizada  alojadas en el centro de datos de la entidad, para favorecimiento propio o de un tercero. </t>
  </si>
  <si>
    <t xml:space="preserve">Los profesionales de infraestructura tecnológica, controlan el acceso  al Datacenter de acuerdo con los lineamientos descritos en el  - "POE-D04.0000-004 Ingreso al data center, autorizando y registrando la huella y habilitando la tarjeta de acceso para el personal autorizado y/o generando como evidencia el registro de solicitud de ingreso al datacenter, bitácora y/o sistema de control de acceso para personal externo a OTIC que requiere acompañamiento de personal interno, ejecutado cuando se  presente la necesidad de acceder al Datacenter,  dejando registro en los formatos y en el sistema de control de acceso. </t>
  </si>
  <si>
    <t>Propender por la divulgación, implementación y seguimiento al cumplimiento de las políticas de seguridad de la información, mediante las campañas de sensibilización, realizadas semestralmente.</t>
  </si>
  <si>
    <t xml:space="preserve">Los profesionales de infraestructura tecnológica, controlan el nivel de acceso a los servicios que presta la oficina TIC  de acuerdo al  "POE-D04.1040-001 Administración de usuarios" a través del perfilamiento o asignación de permiso de usuarios, realizado cada vez ingrese un servidor publico o contratista a la entidad o  cuando se presentan novedades tales como vacaciones, licencias, permiso, renuncias, etc. o terminación del contrato, dejando evidencia del registro realizado en el directorio activo. </t>
  </si>
  <si>
    <t xml:space="preserve">La solución antispam de correo electrónico filtra y bloquea los correos no deseados o maliciosos,  es administrado y gestionado por el profesional designado, se aplica de forma permanente y automática,  generando evidencias como reporte de la lista negra de correos  spam y dejando evidencia en el FOR-D04.1400-014 Bitácora de incidentes de seguridad de la información diligenciado por el profesional, para casos que no detectó el aplicativo. </t>
  </si>
  <si>
    <t>El líder del proceso verifica que se firme el acuerdo de confidencialidad por parte de los proveedores y contratistas y personal del área de tecnología FOR-A07.0000-014 Acuerdo de confidencialidad suscrito con el Instituto Nacional de Salud y FOR-A07.0000-015 manifestación de conflicto de interés  cuando aplique para los proveedores, contratistas  y personal de la Oficina de Tecnologías de Información y Comunicación, se aplica cada vez que se establece vínculo contractual con proveedores,  contratistas, o ingreso de nuevos funcionarios y para los contratistas se incluye una cláusula de confidencialidad en el contrato de prestación de servicios, evidenciado en los documentos de los contratos de OTIC.</t>
  </si>
  <si>
    <t xml:space="preserve">El equipo de seguridad perimetral controla el acceso a la plataforma del INS  restringiendo acceso no autorizado  a   sitios maliciosos que puedan causar daño  a la información y prevenir conexiones no autorizadas de agentes  externas a la infraestructura tecnológica   institución con fines de uso indebido de la información, administrado, gestionado y monitoreado por el profesional designado de infraestructura, el control realizado por el equipo es realizado de manera permanente generando un reporte del trafico de la red. </t>
  </si>
  <si>
    <t>La solución antivirus detecta amenazas por códigos maliciosos presentes en documentos adjuntos a correos electrónicos, en medios de almacenamiento como discos duros externos, USB, DVD, por la red local de datos, internet, entre otros. El profesional designado, administra, gestiona y monitorea el uso de la solución antivirus. El escaneo lo lleva a cabo la solución de antivirus de manera permanente,  dejando evidencia en los reportes estadísticos generados por la consola.</t>
  </si>
  <si>
    <t xml:space="preserve">El profesional  de infraestructura tecnológica, parametriza la cuenta de usuario para que solicite el cambio de contraseña de acceso a las herramientas tecnológicas periódicamente acorde a los lineamientos  descritos en el POE-D04.1400-005 Monitoreo y acceso a la plataforma tecnológica, teniendo como evidencia el soporte de parametrización. </t>
  </si>
  <si>
    <t>El líder del proceso o profesional designado bloquea los accesos a los usuarios con permisos sobre las bases de datos o sistemas de información, a través de la restricción en el directorio activo, cuando se materialice el incidente de extracción, modificación, cargue o eliminación de información privilegiada.</t>
  </si>
  <si>
    <t>El líder del proceso comunica a la dependencia correspondiente el acto de corrupción del servidor publico o contratistas presuntamente implicado, para adelantar el respectivo proceso disciplinario o procedimiento administrativo sancionatorio contractual, según corresponda,  cada vez que se presente la desviación.</t>
  </si>
  <si>
    <t>D04-RC-02</t>
  </si>
  <si>
    <t>Posibilidad de decisiones ajustadas a intereses propios o de terceros para direccionar la contratación en la fase precontractual en los procesos de adquisición tecnológica, beneficiando proveedores específicos.</t>
  </si>
  <si>
    <t xml:space="preserve">El líder del proceso y profesionales designados validan las condiciones y oferta del mercado respecto a la adquisición de infraestructura tecnológica, elaboran el análisis de mercado de acuerdo con la necesidad técnica del proceso de OTIC y dejan como evidencia en los estudios previos la inclusión del análisis de mercado, se realiza cada vez que se requiere adelantar la contracción. </t>
  </si>
  <si>
    <t>Participación en la jornada de sensibilización frente al código de ética realizadas por Talento Humano o Control Interno</t>
  </si>
  <si>
    <t xml:space="preserve">El líder del proceso y profesionales designados verifican que la ficha de especificaciones técnicas cumplan con los criterios de generalidad en el mercado, para garantizar la pluralidad de oferentes, dejando como evidencia la ficha de especificaciones técnicas anexa a los estudios previos y su publicación en Secop, se realiza cada vez que se requiere adelantar la contratación. </t>
  </si>
  <si>
    <t xml:space="preserve">El comité evaluador de cada proceso de contratación verifica que las propuestas para la contratación, cargadas en Secop cumplan con lo requerido en las especificaciones técnicas solicitadas por el INS, y emiten la recomendación de viabilidad de contratación, dejando evidencia en el informe de evaluación, publicado en Secop, se realiza cada vez que adelanta un proceso de contratación. </t>
  </si>
  <si>
    <t xml:space="preserve">El líder del proceso verifica  que el talento humano de la OTIC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</si>
  <si>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durante la fase precontractual para adelantar el respectivo proceso disciplinario o procedimiento administrativo sancionatorio contractual, según corresponda, cada vez que se presente la desviación.</t>
  </si>
  <si>
    <t>El líder del proceso comunica al ordenador del gasto el acto de corrupción de direccionamiento en la adjudicación del proceso de contratación, para adelantar las acciones correctivas pertinentes, cada vez que se presente la desviación.</t>
  </si>
  <si>
    <t>E01-RC-01</t>
  </si>
  <si>
    <t>Posibilidad de recibir o solicitar cualquier dádiva o beneficio a nombre propio o de terceros por no reportar actos de corrupción detectados durante el ejercicio de evaluación, seguimiento o control, en cumplimiento de sus funciones, desviando así los principios de legalidad, transparencia y responsabilidad institucional.</t>
  </si>
  <si>
    <t xml:space="preserve">El líder del proceso verifica  que el talento humano de la Oficina Control Interno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</si>
  <si>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Realizar capacitación sobre el código de ética y estatuto de auditoría a los integrantes de la Oficina de Control Interno. </t>
  </si>
  <si>
    <t xml:space="preserve">El jefe de la Oficina de Control Interno socializa los resultados con los procesos objeto del seguimiento, para conocimiento y trazabilidad de los hallazgos, dejando como evidencia los correos enviados con los informes preliminares de auditorias de seguimiento y se realiza de acuerdo con el plan anual de auditoría. </t>
  </si>
  <si>
    <t>El líder del proceso comunica a la dependencia correspondiente, la materialización del riesgo relacionado con no reportar los actos de corrupción detectados durante el ejercicio de evaluación, seguimiento o control, para adelantar el respectivo proceso disciplinario o procedimiento administrativo sancionatorio contractual, según corresponda, cada vez que se presente la desviación.</t>
  </si>
  <si>
    <t xml:space="preserve">El líder de proceso corrige o anula el informe de seguimiento generado que fue objeto de manipulación u omisión de hallazgos relacionados con actos de corrupción, dejando como evidencia el documento corregido o anulado y cada vez que se presente la materialización del riesgo. </t>
  </si>
  <si>
    <t>Coordinar y desarrollar actividades que contribuyan a implementar políticas en Salud Publica, Generando informes fiables, oportunos y de impacto para mejorar la gestión científica, técnica, tecnológica y administrativa de las redes de laboratorios, bancos de sangre, donación y trasplantes de componentes anatómicos.</t>
  </si>
  <si>
    <t>R01-RC-01</t>
  </si>
  <si>
    <t>Posibilidad de decisiones ajustadas a intereses propios o de terceros para la manipulación de resultados durante la generación, consolidación y emisión de informes de resultados y de desempeño.</t>
  </si>
  <si>
    <t xml:space="preserve">Los subdirectores y los coordinadores de grupo aseguran el adecuado flujo de validación de resultados a través del cumplimiento del lineamiento de emisión de resultados acorde al POE-R01.0000-010 elaboración, revisión, modificación y emisión de informes de resultados y al POE-R01.0000-020 Elaboración, modificación revisión y emisión de informes de programas de ensayos de aptitud según corresponda, dejando evidencia en el sistema de información correspondiente y/o medio de notificación, con la firma del liberador o lineamiento de aprobación, cada vez que se emita un informe de resultado o informe programa de ensayos de aptitud. </t>
  </si>
  <si>
    <t>Participación en la jornada de sensibilización frente al código de ética realizadas por Talento Humano o Control Interno
Ejecutar acciones de vigilancia de los procesos y aseguramiento de la validez de los resultados acorde con la  planificación, mediante las estrategias definidas por cada grupo según su operación.</t>
  </si>
  <si>
    <t>Los subdirectores y los coordinadores de grupo y área verifican  que el talento humano del proceso de Redes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</si>
  <si>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 xml:space="preserve">Los coordinadores de grupo controlan posibles  escenarios de presiones indebidas asegurando que los informes de resultados sean emitidos con identificación confidencial de los actores que participan en la emisión de resultados, esto acorde al POE-R01.0000-010  elaboración, revisión, modificación y emisión de informes de resultados, dejando evidencia en el sistema de información y los resultados con la firma del liberador, cada vez que se emita un informe de resultado. </t>
  </si>
  <si>
    <t xml:space="preserve">El líder del proceso revisa  las quejas y reclamos relacionadas con informes de resultados con el fin de establecer posibles desviaciones del procedimiento, evidenciado en los soportes de actividades con el análisis, realizado cada vez que se presenten las quejas. </t>
  </si>
  <si>
    <t>El líder del proceso comunica a la dependencia correspondiente el acto de corrupción del servidor publico o contratista para adelantar el respectivo proceso disciplinario o procedimiento administrativo sancionatorio contractual, según corresponda,  cada vez que se presente la desviación.</t>
  </si>
  <si>
    <t xml:space="preserve">Los subdirectores y los coordinadores de grupo emiten el resultado modificado de acuerdo con el POE-R01.0000-010 elaboración, revisión, modificación y emisión de informes de resultados y al POE-R01.0000-020 Elaboración, modificación revisión y emisión de informes de programas de ensayos de aptitud según corresponda, dejando evidencia en el sistema de información correspondiente y/o medio de notificación, con la firma del liberador o lineamiento de aprobación, cada vez que se emita un informe de resultado o informe programa de ensayos de aptitud. </t>
  </si>
  <si>
    <t>R01-RC-02</t>
  </si>
  <si>
    <t>Posibilidad de recibir o solicitar cualquier dádiva o beneficio a nombre propio o de terceros al generar lineamientos para las redes especiales, buscando favorecer intereses particulares.</t>
  </si>
  <si>
    <t xml:space="preserve">El subdirector y los coordinadores de grupo verifican  que el talento humano del proceso de Redes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</si>
  <si>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Capacitar al talento humano de los grupos de la subdirección de Red Nacional de Trasplantes y Bancos de sangre Pública en tema relacionado con Confidencialidad, imparcialidad e integridad. </t>
  </si>
  <si>
    <t>El director de redes en salud publica, el subdirector  de Red Nacional de Trasplantes y Bancos de Sangre, los coordinadores y gestor de contenido revisan y aprueban las publicaciones de los lineamientos para las redes especiales en la página web cumpliendo lo descrito en el POE-D03.0000-003 Gestión para la publicación de documentos digitales en la página web, dejando evidencia en los correos de revisión y aprobación de los documentos para la publicación, esto se realiza cada vez que se elabora o actualiza un documento.</t>
  </si>
  <si>
    <t>El profesional designado para la elaboración de los lineamientos de las redes especiales verifica que el contenido publicado en la pagina web del INS sea el que contiene las revisiones y aprobaciones y que el enlace este correcto y funcional, esta actividad será realizada cada vez que se adelante una publicación dejando como evidencia el correo con la relación de documentos publicados y su respectiva URL dentro de la web.</t>
  </si>
  <si>
    <t>El líder del proceso comunica a la dependencia correspondiente el presunto acto de corrupción del servidor publico o contratista para adelantar el respectivo proceso disciplinario o procedimiento administrativo sancionatorio contractual, según corresponda, cada vez que se presente la desviación.</t>
  </si>
  <si>
    <t>El director general del INS y/o el líder del proceso da la directriz de retiro del documento de la pagina web que fue objeto de beneficio particular, cada vez que se presente la desviación.</t>
  </si>
  <si>
    <t>R02-RC-01</t>
  </si>
  <si>
    <t>Posibilidad de recibir o solicitar cualquier dádiva o beneficio a nombre propio o de terceros para ajustar a intereses particulares la emisión de conceptos toxicológicos de plaguicidas, dictámenes técnicos toxicológicos y modificaciones.</t>
  </si>
  <si>
    <t xml:space="preserve">El coordinador técnico de conceptos toxicológicos verifica que la solicitud de emisión de conceptos y evaluación de riesgos de toxicidad de plaguicidas sea evaluada por el par técnico, según la metodología establecida en el POE-R02.0000-004 Conceptos toxicológicos y evaluación del riesgo de toxicidad de plaguicidas, dejando evidencia en el formato FOR-R02.4230-008 Registro de solicitudes de clasificación toxicológica y evaluación de riesgos en toxicidad de plaguicidas y realizado de manera mensual. </t>
  </si>
  <si>
    <t>El equipo técnico de conceptos toxicológicos publica y actualiza la información relacionada con la emisión de conceptos requerida por los usuarios en la página web de la entidad, para evitar contacto directo entre el solicitante y quienes emiten el concepto, se realiza a demanda de los cambios en el procedimiento de emisión de conceptos, dejando evidencia en la página web de la entidad a través de las publicaciones.</t>
  </si>
  <si>
    <t>El equipo técnico de conceptos toxicológicos verifica que las respuestas a las inquietudes técnicas y aquellas relacionadas con el estado del concepto toxicológico y sean emitidas a través del canal único autorizado de conceptostoxicologicos@ins.gov.co, para evitar el contacto directo entre el solicitante y el evaluador, realizado semanalmente y dejando evidencia en los correos enviados.</t>
  </si>
  <si>
    <t xml:space="preserve">El líder del proceso asegura que el equipo técnico de conceptos toxicológicos, desarrolle actividades dentro de la total confidencialidad, así como imparcialidad, ética profesional, juicio imparcial e integridad operativa, a través del cumplimiento de la política de confidencialidad, imparcialidad e integridad dispuesta en el POE-A07.0000-003 Confidencialidad, imparcialidad e integralidad  y la suscripción del FOR-A07.0000-014 Acuerdo de confidencialidad suscrito con el Instituto Nacional de Salud y FOR-A07.0000-015 manifestación de conflicto de interés, para servidores públicos cada año y para contratistas cada vez que se suscriba el contrato. </t>
  </si>
  <si>
    <t>El equipo técnico de conceptos toxicológicos realiza una revisión de oficio o a solicitud de parte, donde suspenderá o cancelará los dictámenes técnicos toxicológicos en caso que existan razones fundamentadas en criterios técnicos y científicos, de acuerdo al decreto 1843 de 1991 , artículos  19 y 23 y decisión andina 804 de 2015 capítulos III y IV, teniendo como evidencia el nuevo acto administrativo por el cual se emite el concepto toxicológico, realizado en el momento que se presente la situación.</t>
  </si>
  <si>
    <t>El líder del proceso comunica a la dependencia correspondiente el acto de corrupción del profesional que emitió el concepto toxicológico o dictamen técnico toxicológico para adelantar el respectivo proceso disciplinario o procedimiento administrativo sancionatorio contractual, según corresponda, cada vez que se presente la desviación.</t>
  </si>
  <si>
    <t>Generar conocimiento como resultado de investigaciones y actividades científicas, tecnológicas y de innovación, para contribuir a la situación de problemas en salud publica y biomédica.</t>
  </si>
  <si>
    <t>R03-RC-01</t>
  </si>
  <si>
    <t>Posibilidad de decisiones ajustadas a intereses propios o de terceros para manipular información resultado de investigaciones, actividades científicas, tecnológicas y/o de innovación que influya en la toma de decisiones.</t>
  </si>
  <si>
    <t xml:space="preserve">El líder del proceso, subdirectores, coordinadores y/o investigadores principales verifican  que el talento humano de investigación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</si>
  <si>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Capacitar al personal de la dirección de investigación en el tema de integridad científica. </t>
  </si>
  <si>
    <t>Los subdirectores, coordinadores  e investigadores principales verifican la idoneidad del personal que participará en los proyectos de investigación e innovación, mediante la elaboración de los estudios previos y el diligenciamiento del  formato FOR-A02.0000-013 Constancia de educación, formación y experiencia y documentación anexa del personal, realizado cada vez que se requiera contratar.</t>
  </si>
  <si>
    <t>El monitor de proyectos de investigación realiza seguimiento técnico a la ejecución de los proyectos de investigación,  dejando como evidencia los hallazgos y recomendaciones en los informes mensuales.</t>
  </si>
  <si>
    <t>El líder del proceso, subdirectores, coordinadores y/o supervisor de contratos comunican a la dependencia correspondiente el acto de corrupción del servidor publico o contratista para adelantar el respectivo proceso disciplinario o procedimiento administrativo sancionatorio contractual, según corresponda,  cada vez que se presente la desviación.</t>
  </si>
  <si>
    <t>El líder del proceso e investigador principal corrigen la información manipulada resultado de investigación, actividades científicas, tecnológicas y/o de innovación, a través de enmienda o documento corregido y realizado en caso de que se presente la desviación.</t>
  </si>
  <si>
    <t>Investigar, desarrollar, producir y comercializar productos biológicos, animales de experimentación, medios de cultivo, soluciones y reactivos para diagnostico y referencia, garantizando la fiabilidad del producto a través del cumplimiento de estándares de calidad aplicables. De igual forma prestar servicios relacionados con los productos ofertados.</t>
  </si>
  <si>
    <t>R04-RC-01</t>
  </si>
  <si>
    <t>Posibilidad de uso indebido de información privilegiada durante la custodia, actualización, emisión y distribución  de los documentos clasificados como Know How  y realización de las actividades relacionadas con la producción de antivenenos, para el beneficio propio o de un  tercero.</t>
  </si>
  <si>
    <t xml:space="preserve">El director técnico de los sueros hiperinmunes y el coordinador del grupo animales venenosos verifican  la conformidad y confidencialidad de la información y custodian y restringe el acceso a esta, a través de la aplicación de los lineamientos definidos para el manejo de la información Know How, conforme al INT-D02.0000-003 Manejo de los documentos clasificados Know How, mediante el almacenamiento físico (archivador con seguro) y magnético, dejando evidencia en el formato FOR.D02.0000.031 Control consulta documentación clasificación Know How y se realiza cada vez que se requiere consultar la documentación. </t>
  </si>
  <si>
    <t>Revisar y actualizar el INT-D02.0000-003 Manejo de los documentos clasificados Know How y el formato FOR-D02.0000-021 Documentos clasificados Know How
Reubicación de la documentación know how con fortalecimiento en la seguridad de su custodia</t>
  </si>
  <si>
    <t xml:space="preserve">El coordinación del grupo de aseguramiento de la calidad, el coordinador de animales venenosos, el coordinador del grupo de producción y desarrollo tecnológico, el responsable del proceso de la planta de sueros y el director técnico de sueros hiperinmunes evalúan los cambios que generan impacto en los procesos productivos, relacionados con la información Know How  y los documentan acorde al  INT-R04.6021-031 Control de cambios de producción, dejando evidencia en el formato FOR-R04.6020-066 Reporte de control de cambios de producción y se realiza cada vez que se lleva a cabo una modificación de la documentación. </t>
  </si>
  <si>
    <t xml:space="preserve">El líder del proceso verifica  que el personal de aseguramiento de la calidad, sueros hiperinmunes y animales venenosos suscriban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</si>
  <si>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director técnico de sueros hiperinmunes y el coordinador de animales venenosos concilian la documentación know how física frente al listado maestro de documentos del SIG y el registro vigente en el FOR-D02.0000-021 Documentos clasificados Know How, dejando como evidencia el correo electrónico con las novedades remitido al referentes SIG, se realiza de manera cuatrimestral. </t>
  </si>
  <si>
    <t xml:space="preserve">El líder del proceso comunica a la dependencia correspondiente el acto de corrupción relacionado con el uso indebido de información de documentos know how o de actividades relacionadas con la producción de antivenenos  para adelantar el respectivo proceso disciplinario o procedimiento administrativo sancionatorio contractual, según corresponda, cada vez que se presente la desviación.  </t>
  </si>
  <si>
    <t xml:space="preserve">El director técnico de sueros hiperinmunes notifica al ente regulador (Invima) sobre la perdida de información know how para que se tomen las acciones pertinentes con quienes utilicen la información para fabricación de suero hiperinmune, dejando como evidencia la comunicación de notificación y sus anexos, se realiza en caso de que se presente la desviación. </t>
  </si>
  <si>
    <t>Gestionar Información y conocimiento pertinente, confiable, claro y oportuno sobre la situación de Salud de la Población colombiana y sus determinantes que contribuya al desarrollo de políticas o toma de decisiones para la preservación y mejoramiento de la Salud de la población.</t>
  </si>
  <si>
    <t>R05-RC-01</t>
  </si>
  <si>
    <t xml:space="preserve">Posibilidad de uso indebido de información privilegiada para manipular o entregar reportes e informes generados por el ONS en beneficio propio o de un tercero. </t>
  </si>
  <si>
    <t xml:space="preserve">Los profesionales del ONS validan la fiabilidad y transparencia en los resultados obtenidos y las recomendaciones generadas, a través de la aplicación de los lineamientos definidos en los POE-R05.7010-001  Análisis de información epidemiológica de los eventos de interés en salud pública y el POE-R05.7000-001 Elaboración de policy brief, dejando como evidencia los soportes de actividades de las reuniones de avance que se realizan ordinariamente de manera trimestral. </t>
  </si>
  <si>
    <t xml:space="preserve">Revisar la pertinencia de actualizar los lineamientos establecidos en los procedimientos, POE-R05.7010-001 Análisis de información epidemiológica de los eventos de interés en salud pública y el  POE-R05.7000-001 ELABORACIÓN DE POLICY BRIEF, de acuerdo a las metodologías incorporadas en la realización de las investigaciones en la vigencia.
Realizar capacitación al equipo del ONS frente a los cambios que se realicen en los procedimientos y socialización de la caracterización de riesgos del proceso. </t>
  </si>
  <si>
    <t xml:space="preserve">El líder del proceso revisa los temas y metodologías a trabajar en el reporte o informe del ONS basado en la autonomía del ONS (Ley 1438/2011), dejando como evidencia los soportes de actividades con la decisión y justificación del tema objeto de análisis y se realiza en el primer trimestre del año. </t>
  </si>
  <si>
    <t xml:space="preserve">El líder del proceso verifica  que el talento humano de la ONS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</si>
  <si>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director del Observatorio Nacional de Salud supervisa la entrega de datos e información objeto de análisis, para evitar el beneficio a terceros, dejando como evidencia la trazabilidad de los correos con la solicitud e información entregada y se realiza en caso de recibir una solicitud. </t>
  </si>
  <si>
    <t xml:space="preserve">El director general del INS y el director del Observatorio Nacional de Salud emiten la comunicación de fe de erratas del reporte o informe que haya sido objeto de manipulación, y se publica en la pagina web de la entidad, cuando se presente la desviación. </t>
  </si>
  <si>
    <t>El líder del proceso comunica a la dependencia correspondiente el acto de corrupción para adelantar el respectivo proceso disciplinario o procedimiento administrativo sancionatorio contractual, según corresponda, cada vez que se presente la desviación.</t>
  </si>
  <si>
    <t>A01-RF-01</t>
  </si>
  <si>
    <t>Posibilidad  de efecto dañoso sobre el recurso público por multa y sanción  del ente regulador debido al incumplimiento de los requisitos de la normatividad vigente aplicable al Sistema  de Gestión de Seguridad y Salud en el trabajo.</t>
  </si>
  <si>
    <t>El responsable del sistema SST verifica el cumplimiento de la normatividad vigente aplicable al sistema de seguridad y salud en el trabajo- SST e identifica la normatividad nueva para actualizarla, conforme al procedimiento POE-A07.0000-001 Normatividad institucional, dejando como evidencia el formato FOR-A07.0000-001 Identificación y evaluación de la normatividad y se realiza de manera cuatrimestral.</t>
  </si>
  <si>
    <t>Con registro</t>
  </si>
  <si>
    <t xml:space="preserve">Realizar capacitaciones y sensibilización frente a los temas relevantes del sistema de seguridad y salud en el trabajo dirigidas al personal del INS.	</t>
  </si>
  <si>
    <t xml:space="preserve">El responsable del sistema SST realiza la inspección en las áreas para verificar el cumplimiento de normas y procedimientos del Sistema de Gestión de Seguridad y Salud en el trabajo, a través del diligenciamiento del FOR-A01.2014-006  Lista de chequeo inspecciones de seguridad industrial y riesgo químico, FOR-A01.2014-026 Valoración Biomecánica del puesto de trabajo, FOR-A01.0000-005 Lista de chequeo normas generales de Bioseguridad INS, FOR A01. 2014-004 Investigación de accidente e incidentes laborales, se realizan conforme a la planeación realizada por el proceso. </t>
  </si>
  <si>
    <t xml:space="preserve">El responsable del sistema SST realiza la autoevaluación al cumplimiento de la implementación al Sistema de Gestión de Seguridad y Salud en el trabajo, de acuerdo con la Resolución 0312 de 2019 y el POE-A01.2014-001 Gestión de Seguridad y Salud en el Trabajo, dejando como evidencia el diligenciamiento del aplicativo de la ARL establecido para tal fin, para obtener la certificación de estándares y el diligenciamiento de la plataforma del Ministerio de Trabajo, se realiza de manera anual. </t>
  </si>
  <si>
    <t xml:space="preserve">El COPASST revisa el plan anual de trabajo del sistema de seguridad y salud en el trabajo y colabora con la investigación de accidentes de trabajo y enfermedades laborales y propone medidas correctivas y preventivas, dejando como evidencia el acta de reunión de comité y se realiza de manera mensual. </t>
  </si>
  <si>
    <t>El representante legal y el responsable del sistema SST realizan mesas de trabajo para determinar las causas que originaron la multa o sanción por incumplimiento de los requisitos normativos asociados al sistema de gestión de seguridad y salud en el trabajo, a fin de evitar reincidencia que puedan generar demandas o requerimientos administrativos, cada vez que se presente la desviación.</t>
  </si>
  <si>
    <t>El líder del proceso comunica a la dependencia correspondiente la materialización del riesgo fiscal para adelantar el respectivo proceso disciplinario o procedimiento administrativo sancionatorio contractual, según corresponda, cada vez que se presente la desviación.</t>
  </si>
  <si>
    <t xml:space="preserve">Administrar de manera eficiente el talento humano al servicio del Instituto Nacional de Salud, mediante el desarrollo de estrategias administrativas y operativas que generen las condiciones laborales con las cuales los servidores públicos contribuyan al cumplimiento de la misión institucional.
</t>
  </si>
  <si>
    <t>A01-RF-02</t>
  </si>
  <si>
    <t>Posibilidad  de efecto dañoso sobre el recurso público por multa o sanción del ente regulador debido a la omisión o corrección en la liquidación y pago de la seguridad social, aportes a parafiscales y cesantías.</t>
  </si>
  <si>
    <t xml:space="preserve">El profesional especializado encargado de la nómina verifica que los soportes de las novedades de nómina estén radicados dentro  de los 5 primeros días hábiles de cada mes, y que sean idóneos para la aplicación de la novedad,  aplicando  los lineamientos, respecto a la recepción, revisión, registro e ingreso de las novedades de nómina al sistema de información, teniendo en cuenta lo  establecido en el POE-A01.0000-004 Gestión de nómina, dejando como evidencia el consolidado de novedades y se realiza de manera mensual. </t>
  </si>
  <si>
    <t xml:space="preserve">El profesional especializado encargado de la nómina verifica la prenómina para garantizar que el cargue de novedades esté dentro de las fechas de corte, que se hayan ingresado en su totalidad, de manera correcta y oportuna, confrontando el archivo generado por el sistema de información, frente a las novedades procesadas del mes, de acuerdo con los lineamientos establecidos en el POE-A01.0000-004 Gestión de nómina, dejando como evidencia el registro de prenómina de novedades, antes de la nómina definitiva y se realiza de manera mensual. </t>
  </si>
  <si>
    <t xml:space="preserve">El coordinador del grupo de gestión humana verifica  que el talento humano de encargado de la nómina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</si>
  <si>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profesional especializado encargado de la nómina realiza  los ajustes necesarios  reportados por el Proceso de Gestión Financiera, en cuanto a los valores totales de los ítems de la nómina, en donde se encuentren diferencias, de acuerdo con los lineamientos establecidos en el POE-A01.0000-004 Gestión de nómina, dejando como evidencia el correo electrónico remitido por gestión financiera con las inconsistencias y las respectivas correcciones, cuando aplique, realizadas por gestión humana. Se realiza en el momento que se presente la desviación. </t>
  </si>
  <si>
    <t>El profesional especializado encargado de la nómina corrige la inconsistencia por la cual fue multada o sancionada la entidad, en relación con la omisión o corrección en la liquidación y pago de la seguridad social, aportes a parafiscales y cesantías, dejando como evidencia el documento de corrección y pago efectivo y se realiza en el momento que se presente la desviación.</t>
  </si>
  <si>
    <t>El líder del proceso comunica a la dependencia correspondiente la materialización del riesgo fiscal relacionado con la multa o sanción a la entidad, por la omisión o corrección en la liquidación y pago de la seguridad social, aportes a parafiscales y cesantías para adelantar el respectivo proceso disciplinario o procedimiento administrativo sancionatorio contractual, según corresponda, cada vez que se presente la desviación.</t>
  </si>
  <si>
    <t>A01-RF-03</t>
  </si>
  <si>
    <t>Posibilidad  de efecto dañoso sobre el recurso público por el no reconocimiento por parte de las EPS y ARL del pago de incapacidades médicas por enfermedad general o licencias de maternidad  y paternidad de los servidores públicos, debido al incumplimiento de los requisitos establecidos para el recobro.</t>
  </si>
  <si>
    <t>El personal encargado de recepcionar el documento legal de incapacidad médica o licencia de maternidad o paternidad, verifican que el servidor público radique el documento con lleno de requisitos, a través de correo electrónico destinado para tal fin, ventanilla única y físico y la remiten a la persona encarga del trámite de recobro de incapacidades, dejando como evidencia la base de datos diligenciada y se realiza a demanda.</t>
  </si>
  <si>
    <t>El profesional especializado encargado de la nómina verifica la base de datos en la que se incluyen todas las  incapacidades médicas por enfermedad general o licencias de maternidad  y paternidad de los servidores públicos y la compara con el valor registrado en el sistema de información de nómina, dejando como evidencia la base de datos con control de cambios y se realiza de manera mensual.</t>
  </si>
  <si>
    <t xml:space="preserve">El personal encargado de realizar el trámite de recobro valida las respuestas de las EPS o ARL para el pago de incapacidades médicas por enfermedad general o licencias de maternidad  y paternidad de los servidores públicos, en caso de requerirse subsanan las inconsistencias o corroboran el efectivo pago realizado con el grupo de gestión financiera, dejando como evidencia el soporte de los pagos recibidos y la base de datos de reintegros y se ejecuta de manera mensual. </t>
  </si>
  <si>
    <t>El líder del proceso comunica a la dependencia correspondiente la materialización del riesgo fiscal relacionado por el no reconocimiento por parte de las EPS y ARL del pago de incapacidades médicas por enfermedad general o licencias de maternidad  y paternidad de los servidores públicos,  para adelantar el respectivo proceso disciplinario o procedimiento administrativo sancionatorio contractual, según corresponda, cada vez que se presente la desviación.</t>
  </si>
  <si>
    <t xml:space="preserve">Adquirir los bienes y servicios requeridos por el Instituto Nacional de Salud de acuerdo con las solicitudes de contratación de la entidad, mediante la ejecución de procedimientos contractuales en estricta observancia de la normatividad vigente.			</t>
  </si>
  <si>
    <t>A02-RF-01</t>
  </si>
  <si>
    <t>Posibilidad  de efecto dañoso sobre el recurso público por multa del ente regulador o aceptación de bienes y servicios que no cumplen con las condiciones pactadas por la entidad, debido al incumplimiento de los requisitos normativos asociados al desarrollo de la etapa precontractual, contractual y/o en la liquidación de los contratos</t>
  </si>
  <si>
    <t xml:space="preserve">El coordinador del grupo y el profesional asignado del Grupo de Gestión Contractual verifican que se de cumplimiento a los tiempos del cronograma, por tipo de modalidad de contratación, definidos en la normatividad, para el desarrollo de los procesos en la etapa precontractual,  dejando como evidencia la documentación cargada y publicada en la plataforma de contratación pública  y se realiza cada vez que se requiera adelantar la adquisición de bienes y servicios en la entidad. </t>
  </si>
  <si>
    <t>Realizar capacitaciones semestrales sobre temas contractuales a los supervisores de contrato de las áreas técnicas</t>
  </si>
  <si>
    <t xml:space="preserve">El profesional asignado del grupo de gestión contractual verifica que los procesos para adquisición de bienes y servicios radicados por las áreas técnicas, se encuentran dentro del Plan Anual de Adquisiciones, dejando como evidencia la inclusión de la línea del plan dentro de los estudios previos cargados y publicados en la plataforma de contratación pública  y se realiza cada vez que se requiera adelantar la contratación. </t>
  </si>
  <si>
    <t xml:space="preserve">Los profesionales del Grupo de Gestión contractual  verifican, formulan y solicitan ajustes de los estudios previos y demás documentos que se requieran, de acuerdo con las diferentes modalidades de contratación, en el marco de la normatividad vigente, radicados por las áreas técnicas para llevar a cabo la etapa precontractual,  dejando como evidencia la documentación revisada y publicada en la plataforma de compra publica y se realiza cada vez que se requiera adelantar la adquisición de bienes y servicios en la entidad. </t>
  </si>
  <si>
    <t xml:space="preserve">Los miembros del Comité de Contratación  revisan, recomiendan y aprueban los temas, que son presentados por las áreas técnicas, cuando aplique, acorde con lo definido en el Manual de Contratación, POE-A02.0000-002 Solicitud de adquisición de bienes y servicios y normatividad vigente del comité de contratación,  dejando como evidencia las actas del comité y se realiza cada vez que se requiera adelantar la adquisición de bienes y servicios en la entidad. </t>
  </si>
  <si>
    <t xml:space="preserve">El ordenador del gasto, el coordinador del grupo  y los profesionales del Grupo de Gestión contractual  verifican que la información suministrada por los proponentes corresponda con los requisitos establecidos por la entidad y normatividad vigente, acorde con el tipo de contratación, en coordinación con las áreas técnicas, efectúan la selección de los proveedores, adelantando los flujos de aprobación correspondientes en la  plataforma de compra publica, dejando como evidencia los informes de evaluación consolidados, resoluciones de adjudicación, justificación o declaratoria de desierto y contrato y se realiza cada vez que se requiera adelantar la adquisición de bienes y servicios en la entidad. </t>
  </si>
  <si>
    <t xml:space="preserve">El coordinador del grupo y el profesional asignado del Grupo de Gestión Contractual realiza seguimiento al estado del trámite de cierre o liquidaciones de contratos en la base de datos del consolidado de liquidaciones, dejando como evidencia la base de datos de consolidado de liquidación y se realiza de manera trimestral. </t>
  </si>
  <si>
    <t>El líder del proceso  comunica a la dependencia correspondiente la materialización del riesgo fiscal para adelantar el respectivo proceso disciplinario o procedimiento administrativo sancionatorio contractual, según corresponda, cada vez que se presente la desviación.</t>
  </si>
  <si>
    <t>El coordinador del Grupo de Gestión Contractual realiza mesas de trabajo para determinar las causas que originaron la multa o sanción por incumplimiento de los requisitos normativos asociados al desarrollo de la etapa precontractual, contractual y/o en la liquidación de los contratos, a fin de evitar reincidencia que puedan generar demandas o requerimientos administrativos,  en caso de materialización del riesgo.</t>
  </si>
  <si>
    <t xml:space="preserve">Gestionar actividades administrativas y técnicas que permitan controlar el manejo de la gestión documental en cada una de sus etapas al interior del INS, bajo criterios de calidad y oportunidad, para la constitución y preservación de la memoria institucional. </t>
  </si>
  <si>
    <t>A03-RF-01</t>
  </si>
  <si>
    <t>Posibilidad de efecto dañoso sobre el recurso público por multa y sanción de entes de control debido a incumplimiento de políticas y normatividad aplicable para la  administración de la gestión documental física y digital</t>
  </si>
  <si>
    <t>El líder del proceso con el apoyo del equipo de trabajo verifica el adecuado cumplimiento frente a las buenas practicas de la gestión documental en cumplimiento de la Ley 594 de 2000 (Ley General de archivos) y de los lineamientos definidos en la documentación del proceso, a través del diligenciamiento de los formatos FOR-A03.2060-013 Formato de inspección de mantenimiento de sistemas de almacenamiento e instalaciones físicas de archivo; FOR-A03.2060-019 Inventario dispositivos o medios de almacenamiento; FOR-A03.2060-020 Inventario de documentos digitalizados; FOR-A03.2060-014 Seguimiento programa de almacenamiento y re-almacenamiento y programa de prevención y atención de desastres y FOR-A03.2060-012 Formato de limpieza y desinfección de áreas de archivo. Este control se lleva a cabo de manera trimestral.</t>
  </si>
  <si>
    <t>Teniendo en cuenta que la severidad de riesgo residual es bajo, no requiere acciones adicionales para fortalecer el riesgo</t>
  </si>
  <si>
    <t>Los profesionales del equipo de trabajo realizan capacitaciones y sensibilizaciones a los procesos institucionales, sobre la aplicación de los lineamientos establecidos en cumplimiento a las normas archivísticas vigentes,  de manera semestral, con el fin de generar cultura e importancia respecto a la gestión documental, de acuerdo a lo establecido en la documentación del proceso; dejando como evidencia las listas de asistencia y la presentación divulgada.</t>
  </si>
  <si>
    <t>El líder del proceso informa los hallazgos producto de los seguimientos a los jefes de dependencias, para la toma de acciones correctivas y de mejora en materia archivística, a través de la generación de un informe, cuando se realicen las visitas.</t>
  </si>
  <si>
    <t xml:space="preserve">El líder del proceso verifica que las dependencias realicen las acciones correctivas definidas para los subsanar los hallazgos detectados en las visitas de seguimiento,  a través del diligenciamiento de los formatos FOR-A03.2060-013 Formato de inspección de mantenimiento de sistemas de almacenamiento e instalaciones físicas de archivo; FOR-A03.2060-019 Inventario dispositivos o medios de almacenamiento; FOR-A03.2060-020 Inventario de documentos digitalizados; FOR-A03.2060-014 Seguimiento programa de almacenamiento y re-almacenamiento y programa de prevención y atención de desastres y FOR-A03.2060-012 Formato de limpieza y desinfección de áreas de archivo. La frecuencia de ejecución de este control dependerá de los hallazgos detectados. </t>
  </si>
  <si>
    <t>El líder del proceso recolecta información y aporta evidencias de cumplimiento de la normatividad archivística, en caso de presentarse una sanción o multa por la autoridad competente, cada vez que se presente la situación.</t>
  </si>
  <si>
    <t>A05-RF-01</t>
  </si>
  <si>
    <t>Posibilidad  de efecto dañoso sobre el recurso público por multa y/o sanción de los entes de control debido al incumplimiento legal en el desarrollo de las actividades propias del INS en el marco normativo ambiental.</t>
  </si>
  <si>
    <t xml:space="preserve">Los profesionales del proceso de gestión ambiental identifican y evalúan la normatividad ambiental aplicable al INS, mediante el cumplimiento del POE-A07.0000-001 Normatividad Institucional,  dejando como evidencia el diligenciamiento del FOR-A07.0000-001 Identificación y evaluación de la normatividad. Se realiza la identificación de manera cuatrimestral y la evaluación semestralmente. </t>
  </si>
  <si>
    <t xml:space="preserve">Revisión y actualización de la matriz de aspectos e impactos ambientales verificando los  controles operacionales ambientales para el cumplimiento de los requisitos legales. </t>
  </si>
  <si>
    <t xml:space="preserve">El líder del proceso supervisa la elaboración y presentación de los informes establecidos en la normatividad ambiental y las respuesta a los requerimientos de los entes externos de control,  dejando como evidencia los soportes de radicación mediante correo electrónico, físico o aplicativos definidos por cada autoridad. Se realiza de acuerdo con la programación o cuando lo solicite el ente de control. </t>
  </si>
  <si>
    <t xml:space="preserve">El líder del proceso notifica, comunica y realiza seguimiento a las obligaciones legales ambientales a los responsables de la implementación de acciones para su cumplimiento, de acuerdo al POE-A07.0000-001 Normatividad institucional,  dejando como evidencia los correos electrónicos u oficios de comunicación de obligaciones y el seguimiento del cumplimiento en el FOR-A07.0000-001 Identificación y evaluación de la normatividad. Se realiza cuando se generan cambios normativos y el seguimiento de manera semestral. </t>
  </si>
  <si>
    <t xml:space="preserve">El líder del proceso supervisa la ejecución de los trámites de permisos, autorizaciones y demás documentos de control ambiental, ante las autoridades ambientales,  dejando como evidencia la documentación soporte para el trámite, el radicado y el acto administrativo de autorización emitido por la autoridad. Se realiza de acuerdo con la vigencia, para el caso de renovaciones, o cada vez que se requiera uno nuevo.  </t>
  </si>
  <si>
    <t xml:space="preserve">Los profesionales del proceso de gestión ambiental verifican que, los procesos en donde se detecten desviaciones de cumplimiento de la normatividad ambiental, ejecuten acciones correctivas o de mejora, para evitar las multas y/o sanciones por parte de la autoridad ambiental,  dejando como evidencia, el diligenciamiento de los formatos de control operacional con hallazgos de desviación y los planes de mejoramiento formulados. Se realiza cada vez que se presente la desviación. </t>
  </si>
  <si>
    <t xml:space="preserve">El líder del proceso, los profesionales del proceso de gestión ambiental y secretaría general  corrigen el incumplimiento por el cual los entes de control impusieron la multa y/o sanción,  dejando como evidencia los soportes de las acciones tomadas y el seguimiento del cumplimiento en el FOR-A07.0000-001 Identificación y evaluación de la normatividad. Se realiza cada vez que se presente la desviación. </t>
  </si>
  <si>
    <t xml:space="preserve">Prevenir el daño antijurídico asesorando de manera oportuna, confiable y efectiva en temas jurídicos, realizando la defensa de los intereses de la entidad, con el fin de salvaguardar los recursos y el buen nombre de la institución			</t>
  </si>
  <si>
    <t>A07-RF-01</t>
  </si>
  <si>
    <t xml:space="preserve">Posibilidad  de efecto dañoso sobre el recurso público por multa y sanción por parte de la autoridad administrativa o judicial, debido a inadecuada defensa técnica durante el desarrollo de la actuación jurídica. </t>
  </si>
  <si>
    <t>El líder del proceso o el profesional designado, valida los asuntos de interés jurídico en fortalecimiento del conocimiento normativo actual aplicable, en temas de interés identificados por el talento humano de la OAJ y define las estrategias de defensa técnica,  a través de mesas de trabajo conforme a lo dispuesto en el INT-A07.0000-003 Mesas de prevención de daño antijurídico, realizado de manera cuatrimestral.</t>
  </si>
  <si>
    <t>El Jefe de la Oficina Asesora Jurídica o el profesional designado, realiza el seguimiento y control del estado de trámite de cada uno de los requerimientos judiciales recibidos en el canal de procesosjudiciales@ins.gov.co,  a través de la verificación y categorización diaria de los correos y la descarga cuatrimestral del formato de trazabilidad de la correspondencia recibida.</t>
  </si>
  <si>
    <t>El Jefe Oficina Asesora Jurídica, o quien designe, realiza mesas de trabajo para determinar las causas que originaron la inadecuada defensa técnica jurídica a fin de evitar reincidencia que puedan generar demandas o requerimientos administrativos,  conforme a lo dispuesto en le INT-A07.0000-003 Mesas de prevención de daño antijurídico, en caso de materialización del riesgo.</t>
  </si>
  <si>
    <t>El líder del proceso controvertirá la decisión tomada en contra de la entidad, iniciando las acciones judiciales o administrativas a que haya lugar.</t>
  </si>
  <si>
    <t xml:space="preserve">El apoderado o profesional designado realiza el seguimiento y control a las actuaciones de los procesos judiciales y las acciones de tutela, dejando como evidencia el registro en los formatos FOR-A07.1200-006 Consolidado de trámite de tutelas y FOR-A07.1200-005 Control de procesos y dependencia judicial. Se realiza de manera cuatrimestral.  </t>
  </si>
  <si>
    <t>A09-RF-01</t>
  </si>
  <si>
    <t>Posibilidad  de efecto dañoso sobre el recurso público por multa de los entes reguladores debido a inexactitud en la información reportada y/o incumplimiento en la presentación y pago de las declaraciones tributarias.</t>
  </si>
  <si>
    <t xml:space="preserve">El contador de la entidad verifica el calendario tributario de la DIAN y de la Secretaria Distrital de Hacienda,  acorde con los términos establecidos por los órganos que lo reglamentan,  conforme a lo definido en el  POE-A09.2022-001 Gestión Contable y realiza seguimiento a la ejecución de la actividad,  dejando como evidencia la programación de la presentación de las declaraciones tributarías mediante el formato de cronograma de actividades y los pagos o compensación efectuados de manera oportuna. Se realiza mensualmente.  </t>
  </si>
  <si>
    <t xml:space="preserve">Los profesionales de contabilidad revisan, registran, analizan y consolidan mensualmente la información contable de la entidad para la generación de los estados financieros, conforme al POE-A09.2022-001 Gestión Contable,  dejando como evidencia los estados financieros publicados en la web del INS y se realiza de manera trimestral. </t>
  </si>
  <si>
    <t xml:space="preserve">El contador de la entidad coteja los datos entregados por las áreas generadoras de la información contable con lo registrado en el aplicativo SIIF Nación,  dejando como evidencia los balances y las conciliaciones firmadas por los responsables de la información y realiza de manera trimestral. </t>
  </si>
  <si>
    <t xml:space="preserve">Los profesionales de central de cuentas y facturación  analizan y aplican las deducciones a las facturas de los proveedores, contratistas de prestación de servicios y otros a que haya lugar, y las registran en SIIF Nación,  dejando como evidencia el listado de obligaciones y pagos generado mensualmente. </t>
  </si>
  <si>
    <t xml:space="preserve">El contador de la entidad corrige las declaraciones tributarias que se hayan presentado extemporáneamente o con inexactitud en la información y de ser necesario, se realiza el pago correspondiente, dejando como evidencia la declaración corregida y pago realizado y se realiza cuando se presente el incumplimiento. </t>
  </si>
  <si>
    <t>El líder del proceso  comunica a la dependencia correspondiente la sanción impuesta por el ente regulador debido a la inexactitud en la información reportada y/o incumplimiento en la presentación y pago de las declaraciones tributarias, para adelantar el respectivo proceso disciplinario o procedimiento administrativo sancionatorio contractual, según corresponda,   cada vez que se presente la desviación.</t>
  </si>
  <si>
    <t xml:space="preserve">Gestionar oportuna y eficientemente la operabilidad, instalación y conservación de las instalaciones físicas, los bienes muebles y parque automotor (excepto los equipos de laboratorio) y aseguramiento de los mismos, conforme a las necesidades, así como mantener y controlar el inventario y almacenamiento de bienes de la entidad .			</t>
  </si>
  <si>
    <t>A10-RF-01</t>
  </si>
  <si>
    <t xml:space="preserve">Posibilidad  de efecto dañoso sobre bienes de uso fiscal por la pérdida de bienes muebles de la Entidad, debido al incumplimiento de los lineamientos para la custodia y control de los bienes. </t>
  </si>
  <si>
    <t xml:space="preserve">El personal designado del almacén verifica en el sistema de administración de bienes, el número de inventario, y firma del servidor publico o contratistas que tiene a cargo y que solicita el retiro de los bienes de la entidad, dando la autorización mediante la radicación con nombre, firma y fecha de quien lo autoriza por parte del almacén,  dejando como evidencia el registro en el formato FOR-A10 0000 032 Solicitud retiro de bienes devolutivos de las instalaciones del INS. Se realiza cada vez que recibe solicitud de retiro de bienes. </t>
  </si>
  <si>
    <t>El personal designado del almacén controla el reintegro del bien mueble que fue objeto de retiro, en la fecha establecida en el registro de la solicitud,  dejando como evidencia el registro en el formato FOR-A10 0000 032 Solicitud retiro de bienes devolutivos de las instalaciones del INS. Se realiza cada vez que reintegran los bienes a las instalaciones del INS.</t>
  </si>
  <si>
    <t xml:space="preserve">El servicio de seguridad y vigilancia privada contratado, verifica la conformidad del registro de autorización de salida de bienes muebles propiedad del INS permitiendo o negando la salida del mismo,  dejando como evidencia el registro en el formato FOR-A10 0000 032 Solicitud retiro de bienes devolutivos de las instalaciones del INS. Se realiza cada vez que recibe solicitud de retiro de bienes. </t>
  </si>
  <si>
    <t xml:space="preserve">El servicio de seguridad y vigilancia privada contratado, verifica las maletas y vehículos de funcionarios, contratistas y visitantes, para detectar posible sustracción de bienes muebles propiedad del INS, dejando como evidencia el informe de gestión de la empresa de vigilancia con el cumplimiento de esta obligación. Se realiza mensualmente. </t>
  </si>
  <si>
    <t xml:space="preserve">El almacenista o su delegado  verifican físicamente el inventario de todos los bienes del INS, dejando como evidencia el informe final de inventario con los bienes en servicio y faltantes. El informe se emite de manera anual en diciembre.  </t>
  </si>
  <si>
    <t xml:space="preserve">El almacenista o su delegado verifica aleatoriamente los bienes específicos legalizados en el software de almacén, de acuerdo con el criterio de riesgo de perdida de bienes,  dejando como evidencia el informe de la actividad ejecutada. Se realiza semestralmente. </t>
  </si>
  <si>
    <t xml:space="preserve">El servidor público o contratista responsable de los bienes muebles, presenta informe al coordinador de gestión administrativa y denuncia ante la Fiscalía por perdida del bien, para adelantar la respectiva reclamación por siniestro ante la aseguradora del INS,  dejando como evidencia el correo electrónico con la documentación soporte para la afectación a la póliza de seguros. Se realiza cada vez que se extravíe un bien. </t>
  </si>
  <si>
    <t>El almacenista comunica a la secretaría general sobre materialización del riesgo para adelantar el posible proceso disciplinario o procedimiento administrativo sancionatorio contractual, según corresponda, cada vez que se presente la desviación.</t>
  </si>
  <si>
    <t xml:space="preserve">Gestionar oportuna y eficientemente la operabilidad, instalación y conservación de las instalaciones físicas, los bienes muebles y parque automotor (excepto los equipos de laboratorio) y aseguramiento de los mismos, conforme a las necesidades, así como mantener y controlar el inventario y almacenamiento de bienes de la entidad.			</t>
  </si>
  <si>
    <t>A10-RF-02</t>
  </si>
  <si>
    <t xml:space="preserve">Posibilidad  de efecto dañoso sobre bienes de uso fiscal por afectación de activos, debido al incumplimiento de los lineamientos para la ejecución de obras civiles de adecuación y/o mantenimiento de infraestructura </t>
  </si>
  <si>
    <t xml:space="preserve">El coordinador y/o profesional del área Infraestructura - GGA, verifica que en el proceso de contratación de obras civiles de adecuación y/o mantenimiento se incluya las pólizas requerida para cubrir afectación de los activos de la entidad, y verifica que se cuente con las pólizas generales para cubrir afectación parcial o daño de activos, dejando como evidencia las pólizas de los contratos de  obras civiles de adecuación y/o mantenimiento y póliza de todo riesgo daño material del programa de seguros de INS. Se realiza cada vez que se adelante el proceso contractual de obra y seguros. </t>
  </si>
  <si>
    <t xml:space="preserve">El coordinador y/o profesional del área Infraestructura - GGA, verifica que los directores o encargados de las áreas a intervenir entreguen los espacios en las condiciones requeridas para el inicio de las obras civiles de adecuación y/o mantenimiento, y deja evidencia mediante acta de entrega del espacio a intervenir, cada vez que inicia la obra o adecuación. </t>
  </si>
  <si>
    <t xml:space="preserve">El profesional del área de infraestructura verifica la afectación de los activos, a través del seguimiento de avance de obras de adecuación y/o mantenimiento, y registra los daños que se presenten en el formato FOR-A10.2092-007 Bitácora de seguimiento de mantenimiento y adecuación de áreas. Se realiza de acuerdo con los avances de obra con recopilación de visitas mensuales. </t>
  </si>
  <si>
    <t xml:space="preserve">El coordinador y/o profesional del área Infraestructura - GGA, validan las novedades de afectación de activos recibidas por los usuarios, la interventoría y/o contratista de obra, a través de correos electrónicos, comunicaciones internas, actas de comité de obra o informes de interventoría y solicitan la reparación o reclamación por siniestro de la póliza del contrato de obra. Se realiza cada vez que se presente la afectación de activos. </t>
  </si>
  <si>
    <t xml:space="preserve">El coordinador y/o profesional del área Infraestructura - GGA, validan las novedades de afectación de activos de las intervenciones realizadas por el personal interno del INS,  recibidas por los usuarios a través de correos electrónicos o comunicaciones internas y se realiza la reparación con personal interno o de acuerdo a la gravedad se solicita la reclamación por siniestro de la póliza del INS. Se realiza cada vez que se presente la afectación de activos. </t>
  </si>
  <si>
    <t xml:space="preserve">El coordinador y/o profesional área infraestructura - GGA valida que se publique una pieza comunicativa informando la ejecución de obras civiles y la solicitud a los servidores públicos y contratistas de la protección de activos a cargo, a través del correo masivo de inscomunicaciones, al inicio y durante la ejecución de obras. </t>
  </si>
  <si>
    <t>A10-RF-03</t>
  </si>
  <si>
    <t xml:space="preserve">Posibilidad  de efecto dañoso sobre el recurso público por aprobar el pago de bienes, servicios u obras a pesar de no cumplir las condiciones contratadas, debido al incumplimiento de los lineamientos para la supervisión de contratos a cargo del grupo. </t>
  </si>
  <si>
    <t xml:space="preserve">Los supervisores de contratos revisan los informes de interventoría, para el caso de los contratos de obra, previo a la aprobación de pagos del contratista, dejando como evidencia los informes de interventoría aprobados y se realiza mensualmente. </t>
  </si>
  <si>
    <t xml:space="preserve">Los supervisores de contratos verifican la conformidad en la ejecución de los contratos y emite la certificación de cumplimiento para pago de contrato de prestación de servicios,  certificación de aprobación de pago parcial (persona jurídica), certificación de aprobación de pago final (persona jurídica), informe parciales y finales de supervisión y demás documentos soporte, dejando como evidencia la documentación revisada, aprobada y publicada en la plataforma de compra publica y se realiza conforme a la periodicidad de pago pactada en el contrato. </t>
  </si>
  <si>
    <t>La secretaría general toma las acciones correspondientes frente a la materialización del riesgo fiscal para adelantar el posible proceso disciplinario, cada vez que se presente la desviación.</t>
  </si>
  <si>
    <t>R03-RF-01</t>
  </si>
  <si>
    <t xml:space="preserve">Posibilidad  de efecto dañoso sobre el recurso público  por multa y sanción debido al incumplimiento de las obligaciones pactadas en los proyectos de investigación o innovación. </t>
  </si>
  <si>
    <t xml:space="preserve">El investigador principal monitorea el cumplimiento del contrato y el cronograma pactado con las entidades financiadoras externas, el cual estipula los tiempos de ejecución del proyecto y  actividades de investigación, dejando como evidencia los informes técnicos y financieros, de acuerdo con la periodicidad establecida por el financiador. </t>
  </si>
  <si>
    <t xml:space="preserve">Los coordinadores de grupo verifican el buen funcionamiento y reportan las fallas de los equipos de laboratorio requeridos para la ejecución de las actividades de los proyectos del investigación, a través del reporte de novedades en el formato  FOR-A04.0000-002 Registro de uso cronológico y registro de notificación de la necesidad de la intervención metrológica del equipo en el aplicativo destinado para tal fin; se realiza cada vez que se presente la falla. </t>
  </si>
  <si>
    <t xml:space="preserve">El investigador principal realiza seguimiento a la adquisición de insumos, equipos, reactivos, infraestructura y contratación de personal requeridos para el cumplimiento de las obligaciones pactadas en los proyectos de investigación, mediante la generación de informes de seguimiento de ejecución del plan anual de adquisiciones, plan de compras y plan de acción, realizado de manera mensual. </t>
  </si>
  <si>
    <t xml:space="preserve">El líder del proceso y el investigador principal notifican a la Oficina Asesora Jurídica y al equipo investigador sobre el posible incumplimiento a las obligaciones pactadas  en los proyectos de investigación,  para subsanar y corregir la desviación, mediante correo electrónico y/o comunicación y plan de mejora, realizado cada vez que se presente la desviación. </t>
  </si>
  <si>
    <t>El líder del proceso, subdirectores, coordinadores y/o supervisores del contrato comunican a la dependencia correspondiente sobre el incumplimiento a las obligaciones pactadas  en los proyectos de investigación que originaron la multa o sanción, para adelantar el respectivo proceso disciplinario o procedimiento administrativo sancionatorio contractual del servidor publico o contratista según corresponda, cada vez que se presente la desviación.</t>
  </si>
  <si>
    <t>R04-RF-01</t>
  </si>
  <si>
    <t xml:space="preserve">Posibilidad  de efecto dañoso sobre el recurso público por multa o sanción del ente regulador debido al incumplimiento de los requisitos normativos para  la colecta y tenencia de animales venenosos  y el uso de sus venenos </t>
  </si>
  <si>
    <t xml:space="preserve">El coordinador, los profesionales, técnicos y auxiliares del Grupo de animales venenosos realizan seguimiento a las actividades establecidas para el cuidado, tenencia y uso de animales venenosos, a través del cumplimiento de los lineamientos establecidos por la entidad, conforme a los instructivos de colecta, y manejo y mantenimiento de animales venenosos, dejando como evidencia en el formato registro de inspección e inventario diario, se realiza diariamente para las serpientes y el formato de registro Inspección y novedades de arácnidos en la colección de animales venenosos del INS, que se realiza semanalmente. </t>
  </si>
  <si>
    <t xml:space="preserve">Realizar capacitación sobre aspectos normativos de la recolecta y tenencia de animales venenosos dirigida  todos los integrantes del grupo de animales venenos </t>
  </si>
  <si>
    <t xml:space="preserve">Los profesionales designados del Grupo de animales venenosos verifica el cumplimiento a los requisitos establecidos en los permisos ambientales para la colecta y tenencia de animales venenosos, a través de la elaboración de los informes para la ANLA y publicación de registros de colecta en los periodos del informe semestral en la plataforma del SiB Colombia. Y la actualización de los registros de las colecciones biológicas en la plataforma del Registro Nacional de Colecciones, realizado cada dos años. </t>
  </si>
  <si>
    <t xml:space="preserve">El proceso de gestión ambiental del INS verifica que las serpientes cuenten con el documento de legalización de ingreso a la colección de animales venenosos, mediante el cotejo de la información reportada con información de los animales seleccionados, se realiza dos veces al año dejando como evidencia el soporte de actividades. </t>
  </si>
  <si>
    <t xml:space="preserve">El director de producción y el coordinador del grupo de animales venenosos aseguran la toma de las acciones necesarias para corregir  los hallazgos que originaron la multa o sanción por parte del ente regulador, a partir del incumplimiento de la normatividad ambiental, cuando se presente la desviación. </t>
  </si>
  <si>
    <t>AAAA-MM-DD</t>
  </si>
  <si>
    <t>ACTIVO DE INFORMACIÓN</t>
  </si>
  <si>
    <t>FECHA ACTUALIZACIÓN</t>
  </si>
  <si>
    <t>DESCRIPCION DE LAS MODIFICACIONES</t>
  </si>
  <si>
    <t xml:space="preserve">JUSTIFICACIÓN DE LA INACTIVACIÓN </t>
  </si>
  <si>
    <t>Adquirir los bienes y servicios requeridos por el Instituto Nacional de Salud de acuerdo con las solicitudes de contratación de la entidad, mediante la ejecución de procedimientos contractuales en estricta observancia de la normatividad vigente.</t>
  </si>
  <si>
    <t>RG-05</t>
  </si>
  <si>
    <t>Posibilidad de afectación reputacional por sanción del ente de control por inexactitud durante la asesoría y acompañamiento en cada una de las etapas de los diferentes procesos contractuales</t>
  </si>
  <si>
    <t xml:space="preserve">Se analiza y se determina que, no está bien concebido porque no es claro, cual es la sanción frente a falta de asesoría y los controles efectuados son similares a los planteados para el riesgo fiscal, en tal sentido, se inactiva este riesgo. </t>
  </si>
  <si>
    <t xml:space="preserve">Velar por la atención de las PQRSD y realizar la gestión de la correspondencia de manera oportuna.			</t>
  </si>
  <si>
    <t>RG-14</t>
  </si>
  <si>
    <t>Posibilidad de Afectación reputacional por perdida de certificaciones y acreditaciones debido a hallazgos de entidades certificadoras o acreditadoras por incumplimiento de actividades  para llevar a cabo la medición de la percepción de las partes interesadas del INS</t>
  </si>
  <si>
    <t>La pérdida de certificaciones y/o acreditaciones está vinculada al incumplimiento de múltiples requisitos establecidos por los entes certificadores, no exclusivamente a la medición de la percepción de las partes interesadas.</t>
  </si>
  <si>
    <t>RG-19</t>
  </si>
  <si>
    <t>Posibilidad de afectación económica por recibir los bienes sin informar al almacén general y sin entregar los documentos necesarios para realizar la legalización de los mismos en el sistema de almacén SIAI, incumplimiento de los lineamientos establecidos por la entidad por parte de los funcionarios encargados de la adquisición de bienes</t>
  </si>
  <si>
    <t>Esta situación se ha presentado particularmente en el FEI, por los procedimientos que siguen para el pago de contratos, y en el almacén central del INS, no cuentan con la información de todos los bienes que se adquieren en la entidad a través de la fiducia, lo que dificulta ejercer el control sobre este riesgo, por lo tanto, se revisará una vez se establezca la caracterización del proceso FEI.</t>
  </si>
  <si>
    <t>RC-12</t>
  </si>
  <si>
    <t>C_Fraude_Interno</t>
  </si>
  <si>
    <t xml:space="preserve">Corrupción </t>
  </si>
  <si>
    <t>Posibilidad de recibir o solicitar cualquier dádiva o beneficio a nombre propio o de terceros para manipular información generada desde el proceso de planeación</t>
  </si>
  <si>
    <t xml:space="preserve">Se identificó que la acción u omisión planteada correspondería a una deficiencia en la gestión del proceso y no permite evidenciar de manera clara un acto de corrupción.
De acuerdo con la guía del DAFP, este riesgo estaría más alineado con una categoría de riesgo de gestión, y no necesariamente con un riesgo de corrupción. </t>
  </si>
  <si>
    <t>RG-40</t>
  </si>
  <si>
    <t>Posibilidad de pérdida reputacional por perdida de imagen institucional debido a incumplimiento de las actividades misionales de la entidad por insuficiencia de recursos-Fuente Presupuesto General de la Nación (PGN)</t>
  </si>
  <si>
    <t>La insuficiencia de recursos no depende en exclusiva del proceso de planeación, sino es multicausal, entre otros aspectos por las directrices del gobierno nacional.</t>
  </si>
  <si>
    <t>RC-13</t>
  </si>
  <si>
    <t xml:space="preserve">Posibilidad recibir o solicitar cualquier dádiva o beneficio a nombre propio o de terceros para ocultar  información solicitada por los entes de control y otras instancias </t>
  </si>
  <si>
    <t>El proceso de gestión de calidad es el encargado de la administración documentación del Sistema Integrado de Gestión, la cual esta a disposición de todos los procesos y en la página web, micrositio transparencia, adicionalmente, el proceso de calidad no genera información para los entes de control, en tal sentido, no se considera un riesgo de corrupción.</t>
  </si>
  <si>
    <t>RC-14</t>
  </si>
  <si>
    <t>Posibilidad de uso indebido de información privilegiada en la generación de información imprecisa en el lenguaje no indicado y en un momento no oportuno relacionada con temas de interés en salud publica, para beneficio privado o de terceros</t>
  </si>
  <si>
    <t>Se determinó que este riesgo corresponde a un riesgo de seguridad de la información, ya que compromete la confidencialidad, integridad y oportunidad de la información, al permitir su uso indebido o difusión fuera de los canales y tiempos autorizados, lo que incumple las directrices de gestión documental y de seguridad de la información establecidos en el INS.</t>
  </si>
  <si>
    <t>RG-23</t>
  </si>
  <si>
    <t xml:space="preserve">Posibilidad de afectación económica y reputacional generación de información que no corresponda a la verdad o sea entregada de forma inoportuna  incumplimiento en la generación de lineamientos y políticas institucionales en comunicación </t>
  </si>
  <si>
    <t>Teniendo en cuenta que el riesgo RG-23 y RG-24 a incumplimiento de los procedimientos y políticas en las diferentes etapas del proceso, se consolida en el riesgo  de gestión D03-RG-01.</t>
  </si>
  <si>
    <t>RG-24</t>
  </si>
  <si>
    <t>Posibilidad de afectación reputacional por incumplimiento de procesos y políticas establecidos para el uso de los canales de divulgación, manejo de la imagen institucional y de las relaciones interinstitucionales con entidades públicas y privadas</t>
  </si>
  <si>
    <t xml:space="preserve">Teniendo en cuenta que el riesgo RG-23 y RG-24 a incumplimiento de los procedimientos y políticas en las diferentes etapas del proceso, se consolida en el riesgo  de gestión D03-RG-01. </t>
  </si>
  <si>
    <t>RG-26</t>
  </si>
  <si>
    <t>Posibilidad de afectación económica y reputacional por sanciones del ente regulador Incumplimiento legal al no aplicar los estándares, buenas prácticas y principios para el uso y manejo de la información estatal</t>
  </si>
  <si>
    <t xml:space="preserve">Es riesgo de seguridad y  privacidad y no esta relacionado con un activo de información especifico. </t>
  </si>
  <si>
    <t xml:space="preserve"> RG-37</t>
  </si>
  <si>
    <t>Posibilidad de afectación reputacional la generación de resultados y recomendaciones equivocados por  la inexactitud durante la captura y análisis de información relacionada con la salud pública de la población Colombiana.</t>
  </si>
  <si>
    <t>El RG-37 y RG-38 se unifican en el riesgo  de gestión R05-RG-01, justificado en que ambos estaban enfocados a evitar la generación de información y recomendaciones equivocadas por inexactitud de los resultados, el primero, en las etapas de captura y análisis de los datos y el segundo, en la etapa de divulgación, por lo tanto, se decide unificarlos en un solo riesgo</t>
  </si>
  <si>
    <t xml:space="preserve"> RG-38</t>
  </si>
  <si>
    <t>Posibilidad de afectación reputacional por transmisión errónea del mensaje al publico objetivo debido a incumplimiento de los compromisos durante la divulgación de resultados tendencias e impacto alcanzados en los espacios generados para la divulgación de resultados y construcción de propuestas.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</si>
</sst>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yyyy\-mm\-dd;@"/>
  </numFmts>
  <fonts count="30"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name val="Arial"/>
      <family val="2"/>
    </font>
    <font>
      <u/>
      <sz val="11"/>
      <color theme="10"/>
      <name val="Calibri"/>
      <family val="2"/>
      <scheme val="minor"/>
    </font>
    <font>
      <sz val="10"/>
      <color theme="1"/>
      <name val="Arial"/>
      <family val="2"/>
    </font>
    <font>
      <sz val="8"/>
      <name val="Calibri"/>
      <family val="2"/>
      <scheme val="minor"/>
    </font>
    <font>
      <b/>
      <sz val="10"/>
      <color theme="1"/>
      <name val="Arial"/>
      <family val="2"/>
    </font>
    <font>
      <b/>
      <sz val="10"/>
      <color theme="0"/>
      <name val="Arial"/>
      <family val="2"/>
    </font>
    <font>
      <b/>
      <sz val="10"/>
      <color theme="0" tint="-0.249977111117893"/>
      <name val="Arial"/>
      <family val="2"/>
    </font>
    <font>
      <b/>
      <sz val="10"/>
      <name val="Arial"/>
      <family val="2"/>
    </font>
    <font>
      <sz val="11"/>
      <name val="Arial"/>
      <family val="2"/>
    </font>
    <font>
      <sz val="10"/>
      <color rgb="FF202124"/>
      <name val="Arial"/>
      <family val="2"/>
    </font>
    <font>
      <sz val="11"/>
      <color theme="1"/>
      <name val="Aptos"/>
      <family val="2"/>
    </font>
    <font>
      <b/>
      <sz val="11"/>
      <color theme="1"/>
      <name val="Aptos"/>
      <family val="2"/>
    </font>
    <font>
      <sz val="10"/>
      <color rgb="FF000000"/>
      <name val="Arial"/>
      <family val="2"/>
    </font>
    <font>
      <b/>
      <sz val="11"/>
      <color theme="0"/>
      <name val="Calibri"/>
      <family val="2"/>
      <scheme val="minor"/>
    </font>
    <font>
      <sz val="8"/>
      <color theme="1"/>
      <name val="Microsoft Sans Serif"/>
      <family val="2"/>
    </font>
    <font>
      <b/>
      <sz val="11"/>
      <color theme="0"/>
      <name val="Aptos"/>
      <family val="2"/>
    </font>
    <font>
      <b/>
      <sz val="11"/>
      <name val="Arial"/>
      <family val="2"/>
    </font>
    <font>
      <b/>
      <sz val="11"/>
      <color rgb="FFFFFFFF"/>
      <name val="Arial Narrow"/>
      <family val="2"/>
    </font>
    <font>
      <b/>
      <sz val="11"/>
      <color rgb="FFFFFFFF"/>
      <name val="Arial"/>
      <family val="2"/>
    </font>
    <font>
      <sz val="11"/>
      <color theme="1"/>
      <name val="Calibri"/>
      <family val="2"/>
      <scheme val="minor"/>
    </font>
    <font>
      <sz val="11"/>
      <color rgb="FF000000"/>
      <name val="Arial"/>
      <family val="2"/>
    </font>
    <font>
      <sz val="11"/>
      <color theme="1"/>
      <name val="Arial"/>
      <family val="2"/>
    </font>
    <font>
      <sz val="11"/>
      <name val="Arial"/>
      <family val="2"/>
    </font>
    <font>
      <sz val="11"/>
      <color rgb="FF000000"/>
      <name val="Arial"/>
      <family val="2"/>
    </font>
    <font>
      <sz val="11"/>
      <color rgb="FF242424"/>
      <name val="Aptos Narrow"/>
      <family val="2"/>
    </font>
    <font>
      <sz val="11"/>
      <name val="Tahoma"/>
      <family val="2"/>
    </font>
  </fonts>
  <fills count="1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rgb="FFFF0000"/>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rgb="FFFFFF66"/>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2FB4A8"/>
        <bgColor rgb="FF000000"/>
      </patternFill>
    </fill>
    <fill>
      <patternFill patternType="solid">
        <fgColor rgb="FFE1F7F5"/>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4" fillId="0" borderId="0"/>
    <xf numFmtId="0" fontId="5" fillId="0" borderId="0" applyNumberFormat="0" applyFill="0" applyBorder="0" applyAlignment="0" applyProtection="0"/>
    <xf numFmtId="9" fontId="23" fillId="0" borderId="0" applyFont="0" applyFill="0" applyBorder="0" applyAlignment="0" applyProtection="0"/>
  </cellStyleXfs>
  <cellXfs count="436">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3" fillId="0" borderId="8" xfId="0" applyFont="1" applyBorder="1" applyAlignment="1" applyProtection="1">
      <alignment horizontal="justify" vertical="center" wrapText="1"/>
      <protection locked="0"/>
    </xf>
    <xf numFmtId="0" fontId="6" fillId="0" borderId="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 fillId="3" borderId="8" xfId="0" applyFont="1" applyFill="1" applyBorder="1" applyAlignment="1">
      <alignment horizontal="center" vertical="center"/>
    </xf>
    <xf numFmtId="164" fontId="4" fillId="0" borderId="0" xfId="1" applyNumberFormat="1" applyAlignment="1">
      <alignment vertical="center" wrapText="1"/>
    </xf>
    <xf numFmtId="164" fontId="4" fillId="0" borderId="0" xfId="1" applyNumberForma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wrapText="1"/>
    </xf>
    <xf numFmtId="0" fontId="6" fillId="0" borderId="12" xfId="0" applyFont="1" applyBorder="1" applyAlignment="1">
      <alignment wrapText="1"/>
    </xf>
    <xf numFmtId="0" fontId="6" fillId="2" borderId="0" xfId="0" applyFont="1" applyFill="1" applyAlignment="1">
      <alignment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0" xfId="0" applyFont="1" applyBorder="1" applyAlignment="1" applyProtection="1">
      <alignment horizontal="justify" vertical="center" wrapText="1"/>
      <protection locked="0"/>
    </xf>
    <xf numFmtId="0" fontId="3" fillId="0" borderId="10" xfId="0" applyFont="1" applyBorder="1" applyAlignment="1" applyProtection="1">
      <alignment horizontal="center" vertical="center" wrapText="1"/>
      <protection locked="0"/>
    </xf>
    <xf numFmtId="0" fontId="8" fillId="0" borderId="0" xfId="0" applyFont="1" applyAlignment="1">
      <alignment wrapText="1"/>
    </xf>
    <xf numFmtId="0" fontId="8" fillId="0" borderId="8" xfId="0" applyFont="1" applyBorder="1" applyAlignment="1">
      <alignment horizontal="center" wrapText="1"/>
    </xf>
    <xf numFmtId="0" fontId="8" fillId="0" borderId="8" xfId="0" applyFont="1" applyBorder="1" applyAlignment="1">
      <alignment wrapText="1"/>
    </xf>
    <xf numFmtId="0" fontId="11" fillId="0" borderId="8" xfId="1" applyFont="1" applyBorder="1" applyAlignment="1">
      <alignment horizontal="center" vertical="center" wrapText="1"/>
    </xf>
    <xf numFmtId="0" fontId="6" fillId="0" borderId="8" xfId="0" applyFont="1" applyBorder="1" applyAlignment="1">
      <alignment wrapText="1"/>
    </xf>
    <xf numFmtId="0" fontId="8" fillId="0" borderId="10" xfId="0" applyFont="1" applyBorder="1" applyAlignment="1">
      <alignment wrapText="1"/>
    </xf>
    <xf numFmtId="0" fontId="12" fillId="0" borderId="8" xfId="0" applyFont="1" applyBorder="1" applyAlignment="1" applyProtection="1">
      <alignment horizontal="left" vertical="center" wrapText="1"/>
      <protection locked="0"/>
    </xf>
    <xf numFmtId="0" fontId="4" fillId="0" borderId="8" xfId="1" applyBorder="1" applyAlignment="1" applyProtection="1">
      <alignment horizontal="justify" vertical="center" wrapText="1"/>
      <protection locked="0"/>
    </xf>
    <xf numFmtId="0" fontId="6" fillId="0" borderId="8" xfId="0" applyFont="1" applyBorder="1" applyAlignment="1">
      <alignment horizontal="center" vertical="center" wrapText="1"/>
    </xf>
    <xf numFmtId="0" fontId="6" fillId="0" borderId="3" xfId="0" applyFont="1" applyBorder="1" applyAlignment="1">
      <alignment wrapText="1"/>
    </xf>
    <xf numFmtId="0" fontId="6" fillId="0" borderId="17" xfId="0" applyFont="1" applyBorder="1" applyAlignment="1">
      <alignment wrapText="1"/>
    </xf>
    <xf numFmtId="0" fontId="4" fillId="0" borderId="18" xfId="0" applyFont="1" applyBorder="1" applyAlignment="1">
      <alignment wrapText="1"/>
    </xf>
    <xf numFmtId="9" fontId="6" fillId="0" borderId="8" xfId="0" applyNumberFormat="1" applyFont="1" applyBorder="1" applyAlignment="1">
      <alignment wrapText="1"/>
    </xf>
    <xf numFmtId="0" fontId="4" fillId="0" borderId="8" xfId="0" applyFont="1" applyBorder="1" applyAlignment="1">
      <alignment wrapText="1"/>
    </xf>
    <xf numFmtId="0" fontId="6" fillId="0" borderId="19" xfId="0" applyFont="1" applyBorder="1" applyAlignment="1">
      <alignment wrapText="1"/>
    </xf>
    <xf numFmtId="0" fontId="4"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wrapText="1"/>
    </xf>
    <xf numFmtId="0" fontId="4" fillId="0" borderId="22" xfId="0" applyFont="1" applyBorder="1" applyAlignment="1">
      <alignment wrapText="1"/>
    </xf>
    <xf numFmtId="0" fontId="6" fillId="0" borderId="10" xfId="0" applyFont="1" applyBorder="1" applyAlignment="1">
      <alignment wrapText="1"/>
    </xf>
    <xf numFmtId="0" fontId="4" fillId="5" borderId="19" xfId="1" applyFill="1" applyBorder="1" applyAlignment="1">
      <alignment wrapText="1"/>
    </xf>
    <xf numFmtId="0" fontId="6" fillId="0" borderId="13" xfId="0" applyFont="1" applyBorder="1" applyAlignment="1">
      <alignment wrapText="1"/>
    </xf>
    <xf numFmtId="0" fontId="6" fillId="0" borderId="22" xfId="0" applyFont="1" applyBorder="1" applyAlignment="1">
      <alignment wrapText="1"/>
    </xf>
    <xf numFmtId="0" fontId="4" fillId="5" borderId="23" xfId="1" applyFill="1" applyBorder="1" applyAlignment="1">
      <alignment wrapText="1"/>
    </xf>
    <xf numFmtId="0" fontId="6" fillId="0" borderId="24" xfId="0" applyFont="1" applyBorder="1" applyAlignment="1">
      <alignment wrapText="1"/>
    </xf>
    <xf numFmtId="0" fontId="6" fillId="0" borderId="23" xfId="0" applyFont="1" applyBorder="1" applyAlignment="1">
      <alignment wrapText="1"/>
    </xf>
    <xf numFmtId="0" fontId="6" fillId="0" borderId="20" xfId="0" applyFont="1" applyBorder="1" applyAlignment="1">
      <alignment wrapText="1"/>
    </xf>
    <xf numFmtId="0" fontId="13" fillId="0" borderId="20" xfId="0" applyFont="1" applyBorder="1" applyAlignment="1">
      <alignment horizontal="left" vertical="center" wrapText="1"/>
    </xf>
    <xf numFmtId="0" fontId="0" fillId="0" borderId="0" xfId="0" applyAlignment="1">
      <alignment vertical="center" wrapText="1"/>
    </xf>
    <xf numFmtId="0" fontId="14" fillId="0" borderId="0" xfId="0" applyFont="1" applyAlignment="1">
      <alignment vertical="center"/>
    </xf>
    <xf numFmtId="0" fontId="15" fillId="0" borderId="0" xfId="0" applyFont="1" applyAlignment="1">
      <alignment vertical="center"/>
    </xf>
    <xf numFmtId="9" fontId="6" fillId="0" borderId="0" xfId="0" applyNumberFormat="1" applyFont="1" applyAlignment="1">
      <alignment wrapText="1"/>
    </xf>
    <xf numFmtId="9" fontId="6" fillId="0" borderId="7"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4" fillId="5" borderId="25" xfId="1" applyFill="1" applyBorder="1"/>
    <xf numFmtId="0" fontId="4" fillId="5" borderId="26" xfId="1" applyFill="1" applyBorder="1"/>
    <xf numFmtId="0" fontId="4" fillId="0" borderId="28" xfId="1" applyBorder="1" applyAlignment="1">
      <alignment vertical="center" wrapText="1"/>
    </xf>
    <xf numFmtId="0" fontId="4" fillId="0" borderId="0" xfId="1" applyAlignment="1">
      <alignment vertical="center" wrapText="1"/>
    </xf>
    <xf numFmtId="9" fontId="4" fillId="0" borderId="8" xfId="1" applyNumberFormat="1" applyBorder="1" applyAlignment="1">
      <alignment horizontal="center" vertical="center" wrapText="1"/>
    </xf>
    <xf numFmtId="9" fontId="4" fillId="0" borderId="24" xfId="1" applyNumberFormat="1" applyBorder="1" applyAlignment="1">
      <alignment horizontal="center" vertical="center" wrapText="1"/>
    </xf>
    <xf numFmtId="0" fontId="4" fillId="0" borderId="8" xfId="1" applyBorder="1" applyAlignment="1">
      <alignment vertical="center" wrapText="1"/>
    </xf>
    <xf numFmtId="0" fontId="4" fillId="0" borderId="8" xfId="0" applyFont="1" applyBorder="1" applyAlignment="1">
      <alignment horizontal="center" vertical="center" wrapText="1" readingOrder="1"/>
    </xf>
    <xf numFmtId="0" fontId="4" fillId="0" borderId="24" xfId="0" applyFont="1" applyBorder="1" applyAlignment="1">
      <alignment horizontal="center" vertical="center" wrapText="1" readingOrder="1"/>
    </xf>
    <xf numFmtId="9" fontId="4" fillId="0" borderId="23" xfId="1" applyNumberFormat="1" applyBorder="1" applyAlignment="1">
      <alignment horizontal="center" vertical="center" wrapText="1"/>
    </xf>
    <xf numFmtId="0" fontId="16" fillId="7" borderId="8" xfId="0" applyFont="1" applyFill="1" applyBorder="1" applyAlignment="1">
      <alignment horizontal="center" vertical="center" wrapText="1" readingOrder="1"/>
    </xf>
    <xf numFmtId="0" fontId="4" fillId="4" borderId="24" xfId="0" applyFont="1" applyFill="1" applyBorder="1" applyAlignment="1">
      <alignment horizontal="center" vertical="center" wrapText="1" readingOrder="1"/>
    </xf>
    <xf numFmtId="0" fontId="16" fillId="8" borderId="8" xfId="0" applyFont="1" applyFill="1" applyBorder="1" applyAlignment="1">
      <alignment horizontal="center" vertical="center" wrapText="1" readingOrder="1"/>
    </xf>
    <xf numFmtId="0" fontId="16" fillId="6" borderId="8" xfId="0" applyFont="1" applyFill="1" applyBorder="1" applyAlignment="1">
      <alignment horizontal="center" vertical="center" wrapText="1" readingOrder="1"/>
    </xf>
    <xf numFmtId="9" fontId="4" fillId="0" borderId="19" xfId="1" applyNumberFormat="1" applyBorder="1" applyAlignment="1">
      <alignment horizontal="center" vertical="center" wrapText="1"/>
    </xf>
    <xf numFmtId="0" fontId="4" fillId="0" borderId="32" xfId="0" applyFont="1" applyBorder="1" applyAlignment="1">
      <alignment horizontal="center" vertical="center" wrapText="1" readingOrder="1"/>
    </xf>
    <xf numFmtId="0" fontId="16" fillId="6" borderId="32"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6" fillId="7" borderId="32" xfId="0" applyFont="1" applyFill="1" applyBorder="1" applyAlignment="1">
      <alignment horizontal="center" vertical="center" wrapText="1" readingOrder="1"/>
    </xf>
    <xf numFmtId="0" fontId="4" fillId="4" borderId="20" xfId="0" applyFont="1" applyFill="1" applyBorder="1" applyAlignment="1">
      <alignment horizontal="center" vertical="center" wrapText="1" readingOrder="1"/>
    </xf>
    <xf numFmtId="0" fontId="14" fillId="0" borderId="8" xfId="0" applyFont="1" applyBorder="1" applyAlignment="1">
      <alignment horizontal="center" vertical="center" wrapText="1"/>
    </xf>
    <xf numFmtId="0" fontId="3" fillId="0" borderId="10" xfId="0" applyFont="1" applyBorder="1" applyAlignment="1" applyProtection="1">
      <alignment horizontal="left" vertical="center" wrapText="1"/>
      <protection locked="0"/>
    </xf>
    <xf numFmtId="0" fontId="3" fillId="0" borderId="0" xfId="0" applyFont="1" applyAlignment="1">
      <alignment horizontal="center" wrapText="1"/>
    </xf>
    <xf numFmtId="0" fontId="5" fillId="0" borderId="7" xfId="2" applyFill="1" applyBorder="1" applyAlignment="1" applyProtection="1">
      <alignment horizontal="left" vertical="center" wrapText="1"/>
      <protection locked="0"/>
    </xf>
    <xf numFmtId="0" fontId="5" fillId="0" borderId="5" xfId="2" applyFill="1" applyBorder="1" applyAlignment="1" applyProtection="1">
      <alignment horizontal="left" vertical="center" wrapText="1"/>
      <protection locked="0"/>
    </xf>
    <xf numFmtId="0" fontId="5" fillId="0" borderId="11" xfId="2" applyFill="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3" fillId="0" borderId="6" xfId="0" applyFont="1" applyBorder="1" applyAlignment="1">
      <alignment wrapText="1"/>
    </xf>
    <xf numFmtId="165" fontId="10" fillId="0" borderId="4" xfId="0" applyNumberFormat="1" applyFont="1" applyBorder="1" applyAlignment="1">
      <alignment horizontal="center" vertical="center" wrapText="1"/>
    </xf>
    <xf numFmtId="9"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9" fontId="6"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3" fillId="0" borderId="8" xfId="0" applyFont="1" applyBorder="1" applyAlignment="1">
      <alignment horizontal="left" wrapText="1"/>
    </xf>
    <xf numFmtId="9" fontId="6" fillId="0" borderId="8" xfId="0" applyNumberFormat="1" applyFont="1" applyBorder="1" applyAlignment="1" applyProtection="1">
      <alignment horizontal="justify" vertical="center" wrapText="1"/>
      <protection locked="0"/>
    </xf>
    <xf numFmtId="0" fontId="3" fillId="0" borderId="8" xfId="0" applyFont="1" applyBorder="1" applyAlignment="1">
      <alignment wrapText="1"/>
    </xf>
    <xf numFmtId="0" fontId="6" fillId="0" borderId="8" xfId="0" applyFont="1" applyBorder="1" applyAlignment="1" applyProtection="1">
      <alignment horizontal="justify" vertical="center" wrapText="1"/>
      <protection locked="0"/>
    </xf>
    <xf numFmtId="0" fontId="0" fillId="0" borderId="8" xfId="0" applyBorder="1"/>
    <xf numFmtId="0" fontId="2" fillId="0" borderId="0" xfId="0" applyFont="1" applyAlignment="1">
      <alignment vertical="center"/>
    </xf>
    <xf numFmtId="0" fontId="18" fillId="9" borderId="33" xfId="0" applyFont="1" applyFill="1" applyBorder="1" applyAlignment="1">
      <alignment horizontal="left" vertical="center" wrapText="1"/>
    </xf>
    <xf numFmtId="0" fontId="18" fillId="0" borderId="33" xfId="0" applyFont="1" applyBorder="1" applyAlignment="1">
      <alignment horizontal="left" vertical="center" wrapText="1"/>
    </xf>
    <xf numFmtId="0" fontId="19" fillId="10" borderId="33" xfId="0" applyFont="1" applyFill="1" applyBorder="1" applyAlignment="1">
      <alignment vertical="center" wrapText="1"/>
    </xf>
    <xf numFmtId="0" fontId="9" fillId="10" borderId="33" xfId="0" applyFont="1" applyFill="1" applyBorder="1" applyAlignment="1">
      <alignment wrapText="1"/>
    </xf>
    <xf numFmtId="0" fontId="17" fillId="10" borderId="33" xfId="0" applyFont="1" applyFill="1" applyBorder="1" applyAlignment="1">
      <alignment wrapText="1"/>
    </xf>
    <xf numFmtId="9" fontId="20" fillId="12" borderId="8" xfId="1" applyNumberFormat="1"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8" xfId="1"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9" fontId="3" fillId="0" borderId="8" xfId="0" applyNumberFormat="1" applyFont="1" applyBorder="1" applyAlignment="1" applyProtection="1">
      <alignment horizontal="center" vertical="center" wrapText="1"/>
      <protection locked="0"/>
    </xf>
    <xf numFmtId="9" fontId="3" fillId="0" borderId="8" xfId="3"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9" fontId="12" fillId="0" borderId="8" xfId="0" applyNumberFormat="1" applyFont="1" applyBorder="1" applyAlignment="1">
      <alignment horizontal="center" vertical="center" wrapText="1"/>
    </xf>
    <xf numFmtId="0" fontId="12" fillId="0" borderId="8" xfId="0" applyFont="1" applyBorder="1" applyAlignment="1" applyProtection="1">
      <alignment horizontal="center" vertical="center" wrapText="1"/>
      <protection locked="0"/>
    </xf>
    <xf numFmtId="9" fontId="12" fillId="0" borderId="8" xfId="3" applyFont="1" applyFill="1" applyBorder="1" applyAlignment="1">
      <alignment horizontal="center" vertical="center" wrapText="1"/>
    </xf>
    <xf numFmtId="9" fontId="12" fillId="0" borderId="8" xfId="0" applyNumberFormat="1" applyFont="1" applyBorder="1" applyAlignment="1" applyProtection="1">
      <alignment horizontal="center" vertical="center" wrapText="1"/>
      <protection locked="0"/>
    </xf>
    <xf numFmtId="0" fontId="24" fillId="0" borderId="8"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0" borderId="8" xfId="0" applyFont="1" applyBorder="1" applyAlignment="1">
      <alignment horizontal="center" vertical="center" wrapText="1"/>
    </xf>
    <xf numFmtId="9" fontId="24" fillId="0" borderId="8" xfId="0" applyNumberFormat="1" applyFont="1" applyBorder="1" applyAlignment="1">
      <alignment horizontal="center" vertical="center" wrapText="1"/>
    </xf>
    <xf numFmtId="9" fontId="24" fillId="0" borderId="8" xfId="0" applyNumberFormat="1" applyFont="1" applyBorder="1" applyAlignment="1" applyProtection="1">
      <alignment horizontal="center" vertical="center" wrapText="1"/>
      <protection locked="0"/>
    </xf>
    <xf numFmtId="9" fontId="24" fillId="0" borderId="8" xfId="3" applyFont="1" applyBorder="1" applyAlignment="1" applyProtection="1">
      <alignment horizontal="center" vertical="center" wrapText="1"/>
      <protection locked="0"/>
    </xf>
    <xf numFmtId="0" fontId="24" fillId="0" borderId="9" xfId="0" applyFont="1" applyBorder="1" applyAlignment="1" applyProtection="1">
      <alignment horizontal="left" vertical="center" wrapText="1"/>
      <protection locked="0"/>
    </xf>
    <xf numFmtId="0" fontId="24" fillId="0" borderId="9" xfId="0" applyFont="1" applyBorder="1" applyAlignment="1" applyProtection="1">
      <alignment horizontal="center" vertical="center" wrapText="1"/>
      <protection locked="0"/>
    </xf>
    <xf numFmtId="9" fontId="24" fillId="0" borderId="9" xfId="0" applyNumberFormat="1" applyFont="1" applyBorder="1" applyAlignment="1" applyProtection="1">
      <alignment horizontal="center" vertical="center" wrapText="1"/>
      <protection locked="0"/>
    </xf>
    <xf numFmtId="9" fontId="24" fillId="0" borderId="9" xfId="3" applyFont="1" applyBorder="1" applyAlignment="1" applyProtection="1">
      <alignment horizontal="center" vertical="center" wrapText="1"/>
      <protection locked="0"/>
    </xf>
    <xf numFmtId="0" fontId="24" fillId="0" borderId="43" xfId="0" applyFont="1" applyBorder="1" applyAlignment="1" applyProtection="1">
      <alignment horizontal="left" vertical="center" wrapText="1"/>
      <protection locked="0"/>
    </xf>
    <xf numFmtId="0" fontId="24" fillId="0" borderId="43" xfId="0" applyFont="1" applyBorder="1" applyAlignment="1">
      <alignment horizontal="left" vertical="center" wrapText="1"/>
    </xf>
    <xf numFmtId="0" fontId="24" fillId="0" borderId="43" xfId="0" applyFont="1" applyBorder="1" applyAlignment="1">
      <alignment horizontal="center" vertical="center" wrapText="1"/>
    </xf>
    <xf numFmtId="0" fontId="24" fillId="0" borderId="43" xfId="0" applyFont="1" applyBorder="1" applyAlignment="1" applyProtection="1">
      <alignment horizontal="center" vertical="center" wrapText="1"/>
      <protection locked="0"/>
    </xf>
    <xf numFmtId="9" fontId="24" fillId="0" borderId="43" xfId="0" applyNumberFormat="1" applyFont="1" applyBorder="1" applyAlignment="1" applyProtection="1">
      <alignment horizontal="center" vertical="center" wrapText="1"/>
      <protection locked="0"/>
    </xf>
    <xf numFmtId="9" fontId="24" fillId="0" borderId="43" xfId="3" applyFont="1" applyBorder="1" applyAlignment="1">
      <alignment horizontal="center" vertical="center" wrapText="1"/>
    </xf>
    <xf numFmtId="9" fontId="24" fillId="0" borderId="43" xfId="3" applyFont="1" applyBorder="1" applyAlignment="1" applyProtection="1">
      <alignment horizontal="center" vertical="center" wrapText="1"/>
      <protection locked="0"/>
    </xf>
    <xf numFmtId="0" fontId="24" fillId="0" borderId="44" xfId="0" applyFont="1" applyBorder="1" applyAlignment="1" applyProtection="1">
      <alignment horizontal="left" vertical="center" wrapText="1"/>
      <protection locked="0"/>
    </xf>
    <xf numFmtId="0" fontId="24" fillId="0" borderId="7" xfId="0" applyFont="1" applyBorder="1" applyAlignment="1" applyProtection="1">
      <alignment horizontal="center" vertical="center" wrapText="1"/>
      <protection locked="0"/>
    </xf>
    <xf numFmtId="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9" fontId="24" fillId="0" borderId="10" xfId="3"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44" xfId="0" applyFont="1" applyBorder="1" applyAlignment="1" applyProtection="1">
      <alignment horizontal="center" vertical="center" wrapText="1"/>
      <protection locked="0"/>
    </xf>
    <xf numFmtId="9" fontId="24" fillId="0" borderId="44" xfId="0" applyNumberFormat="1" applyFont="1" applyBorder="1" applyAlignment="1" applyProtection="1">
      <alignment horizontal="center" vertical="center" wrapText="1"/>
      <protection locked="0"/>
    </xf>
    <xf numFmtId="9" fontId="24" fillId="0" borderId="44" xfId="3"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24" fillId="0" borderId="8" xfId="2" applyFont="1" applyFill="1" applyBorder="1" applyAlignment="1" applyProtection="1">
      <alignment vertical="center" wrapText="1"/>
      <protection locked="0"/>
    </xf>
    <xf numFmtId="0" fontId="24" fillId="0" borderId="3" xfId="0" applyFont="1" applyBorder="1" applyAlignment="1" applyProtection="1">
      <alignment horizontal="center" vertical="center" wrapText="1"/>
      <protection locked="0"/>
    </xf>
    <xf numFmtId="9" fontId="28" fillId="0" borderId="43" xfId="0" applyNumberFormat="1" applyFont="1" applyBorder="1" applyAlignment="1">
      <alignment horizontal="center" vertical="center"/>
    </xf>
    <xf numFmtId="9" fontId="24" fillId="0" borderId="8" xfId="3" applyFont="1" applyFill="1" applyBorder="1" applyAlignment="1" applyProtection="1">
      <alignment horizontal="center" vertical="center" wrapText="1"/>
      <protection locked="0"/>
    </xf>
    <xf numFmtId="0" fontId="3" fillId="0" borderId="8" xfId="0" applyFont="1" applyBorder="1" applyAlignment="1">
      <alignment horizontal="left" vertical="center" wrapText="1"/>
    </xf>
    <xf numFmtId="9" fontId="3" fillId="0" borderId="8" xfId="3" applyFont="1" applyBorder="1" applyAlignment="1">
      <alignment horizontal="center" vertical="center" wrapText="1"/>
    </xf>
    <xf numFmtId="0" fontId="29" fillId="0" borderId="10" xfId="1" applyFont="1" applyBorder="1" applyAlignment="1">
      <alignment horizontal="left" vertical="center" wrapText="1"/>
    </xf>
    <xf numFmtId="0" fontId="29" fillId="0" borderId="8" xfId="1" applyFont="1" applyBorder="1" applyAlignment="1">
      <alignment horizontal="left" vertical="center" wrapText="1"/>
    </xf>
    <xf numFmtId="0" fontId="24" fillId="15" borderId="8"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8" xfId="0" applyFont="1" applyFill="1" applyBorder="1" applyAlignment="1" applyProtection="1">
      <alignment horizontal="center" vertical="center" wrapText="1"/>
      <protection locked="0"/>
    </xf>
    <xf numFmtId="0" fontId="24" fillId="15" borderId="8"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164" fontId="4" fillId="0" borderId="0" xfId="1" applyNumberFormat="1" applyAlignment="1">
      <alignment horizontal="left" vertical="center" wrapText="1"/>
    </xf>
    <xf numFmtId="0" fontId="3" fillId="0" borderId="0" xfId="0" applyFont="1" applyAlignment="1">
      <alignment horizontal="left" vertical="center" wrapText="1"/>
    </xf>
    <xf numFmtId="9" fontId="29" fillId="0" borderId="10" xfId="0" applyNumberFormat="1" applyFont="1" applyBorder="1" applyAlignment="1">
      <alignment horizontal="center" vertical="center" wrapText="1"/>
    </xf>
    <xf numFmtId="9" fontId="29" fillId="0" borderId="8" xfId="0" applyNumberFormat="1" applyFont="1" applyBorder="1" applyAlignment="1">
      <alignment horizontal="center" vertical="center" wrapText="1"/>
    </xf>
    <xf numFmtId="0" fontId="29" fillId="0" borderId="10"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9" fontId="3" fillId="0" borderId="8" xfId="3" applyFont="1" applyFill="1" applyBorder="1" applyAlignment="1" applyProtection="1">
      <alignment horizontal="center" vertical="center" wrapText="1"/>
      <protection locked="0"/>
    </xf>
    <xf numFmtId="9" fontId="29" fillId="0" borderId="10" xfId="0" applyNumberFormat="1" applyFont="1" applyBorder="1" applyAlignment="1" applyProtection="1">
      <alignment horizontal="center" vertical="center" wrapText="1"/>
      <protection locked="0"/>
    </xf>
    <xf numFmtId="9" fontId="29" fillId="0" borderId="8" xfId="0" applyNumberFormat="1" applyFont="1" applyBorder="1" applyAlignment="1" applyProtection="1">
      <alignment horizontal="center" vertical="center" wrapText="1"/>
      <protection locked="0"/>
    </xf>
    <xf numFmtId="9" fontId="24" fillId="0" borderId="43" xfId="3" applyFont="1" applyFill="1" applyBorder="1" applyAlignment="1">
      <alignment horizontal="center" vertical="center" wrapText="1"/>
    </xf>
    <xf numFmtId="0" fontId="24" fillId="0" borderId="47" xfId="0" applyFont="1" applyBorder="1" applyAlignment="1" applyProtection="1">
      <alignment horizontal="center" vertical="center" wrapText="1"/>
      <protection locked="0"/>
    </xf>
    <xf numFmtId="0" fontId="24" fillId="0" borderId="47" xfId="2" applyFont="1" applyFill="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9" fontId="24" fillId="0" borderId="49" xfId="0" applyNumberFormat="1" applyFont="1" applyBorder="1" applyAlignment="1" applyProtection="1">
      <alignment horizontal="center" vertical="center" wrapText="1"/>
      <protection locked="0"/>
    </xf>
    <xf numFmtId="9" fontId="24" fillId="0" borderId="49" xfId="3"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9" fontId="3" fillId="0" borderId="7" xfId="3"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9" fontId="3" fillId="0" borderId="5" xfId="3"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wrapText="1"/>
      <protection locked="0"/>
    </xf>
    <xf numFmtId="165" fontId="11" fillId="0" borderId="8" xfId="0" applyNumberFormat="1" applyFont="1" applyBorder="1" applyAlignment="1">
      <alignment horizontal="center" vertical="center" wrapText="1"/>
    </xf>
    <xf numFmtId="0" fontId="4" fillId="0" borderId="10" xfId="2" applyFont="1" applyFill="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9" fontId="14" fillId="0" borderId="8" xfId="0" applyNumberFormat="1" applyFont="1" applyBorder="1" applyAlignment="1">
      <alignment horizontal="center" vertical="center"/>
    </xf>
    <xf numFmtId="0" fontId="24" fillId="0" borderId="50" xfId="0" applyFont="1" applyBorder="1" applyAlignment="1" applyProtection="1">
      <alignment horizontal="left" vertical="center" wrapText="1"/>
      <protection locked="0"/>
    </xf>
    <xf numFmtId="0" fontId="24" fillId="0" borderId="51" xfId="0" applyFont="1" applyBorder="1" applyAlignment="1" applyProtection="1">
      <alignment horizontal="left" vertical="center" wrapText="1"/>
      <protection locked="0"/>
    </xf>
    <xf numFmtId="0" fontId="24" fillId="0" borderId="52"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9" fontId="24" fillId="0" borderId="53" xfId="3" applyFont="1" applyBorder="1" applyAlignment="1" applyProtection="1">
      <alignment horizontal="center" vertical="center" wrapText="1"/>
      <protection locked="0"/>
    </xf>
    <xf numFmtId="9" fontId="24" fillId="0" borderId="54" xfId="3" applyFont="1" applyBorder="1" applyAlignment="1" applyProtection="1">
      <alignment horizontal="center" vertical="center" wrapText="1"/>
      <protection locked="0"/>
    </xf>
    <xf numFmtId="9" fontId="24" fillId="0" borderId="55" xfId="3" applyFont="1" applyBorder="1" applyAlignment="1" applyProtection="1">
      <alignment horizontal="center" vertical="center" wrapText="1"/>
      <protection locked="0"/>
    </xf>
    <xf numFmtId="9" fontId="29" fillId="0" borderId="3" xfId="0" applyNumberFormat="1" applyFont="1" applyBorder="1" applyAlignment="1">
      <alignment horizontal="center" vertical="center" wrapText="1"/>
    </xf>
    <xf numFmtId="0" fontId="11" fillId="0" borderId="29" xfId="1" applyFont="1" applyBorder="1" applyAlignment="1">
      <alignment horizontal="center" vertical="center" textRotation="90" wrapText="1"/>
    </xf>
    <xf numFmtId="0" fontId="11" fillId="0" borderId="30" xfId="1" applyFont="1" applyBorder="1" applyAlignment="1">
      <alignment horizontal="center" vertical="center" textRotation="90" wrapText="1"/>
    </xf>
    <xf numFmtId="0" fontId="11" fillId="0" borderId="31" xfId="1" applyFont="1" applyBorder="1" applyAlignment="1">
      <alignment horizontal="center" vertical="center" textRotation="90" wrapText="1"/>
    </xf>
    <xf numFmtId="0" fontId="11" fillId="0" borderId="27" xfId="1" applyFont="1" applyBorder="1" applyAlignment="1">
      <alignment horizontal="center" vertical="center" wrapText="1"/>
    </xf>
    <xf numFmtId="0" fontId="11" fillId="0" borderId="18" xfId="1" applyFont="1" applyBorder="1" applyAlignment="1">
      <alignment horizontal="center" vertical="center" wrapText="1"/>
    </xf>
    <xf numFmtId="0" fontId="6" fillId="0" borderId="0" xfId="0" applyFont="1" applyAlignment="1">
      <alignment horizontal="center"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6" fillId="0" borderId="0" xfId="0" applyFont="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2" fillId="0" borderId="8" xfId="0" applyFont="1" applyBorder="1" applyAlignment="1">
      <alignment vertical="center" wrapText="1"/>
    </xf>
    <xf numFmtId="9" fontId="3" fillId="0" borderId="8" xfId="0" applyNumberFormat="1" applyFont="1" applyBorder="1" applyAlignment="1">
      <alignment horizontal="center"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14" borderId="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6" borderId="8"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14" borderId="8" xfId="0" applyFont="1" applyFill="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4" borderId="8" xfId="0" applyFont="1" applyFill="1" applyBorder="1" applyAlignment="1">
      <alignment horizontal="center" vertical="center" wrapText="1"/>
    </xf>
    <xf numFmtId="0" fontId="3" fillId="7" borderId="8" xfId="0" applyFont="1" applyFill="1" applyBorder="1" applyAlignment="1" applyProtection="1">
      <alignment horizontal="center" vertical="center" wrapText="1"/>
      <protection locked="0"/>
    </xf>
    <xf numFmtId="0" fontId="12" fillId="0" borderId="8"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center" vertical="center" wrapText="1"/>
      <protection locked="0"/>
    </xf>
    <xf numFmtId="0" fontId="3" fillId="15" borderId="8" xfId="0" applyFont="1" applyFill="1" applyBorder="1" applyAlignment="1">
      <alignment horizontal="center" vertical="center" wrapText="1"/>
    </xf>
    <xf numFmtId="0" fontId="3" fillId="15" borderId="8" xfId="0" applyFont="1" applyFill="1" applyBorder="1" applyAlignment="1" applyProtection="1">
      <alignment horizontal="center" vertical="center" wrapText="1"/>
      <protection locked="0"/>
    </xf>
    <xf numFmtId="0" fontId="24" fillId="6" borderId="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9" xfId="2" applyFont="1" applyFill="1" applyBorder="1" applyAlignment="1" applyProtection="1">
      <alignment horizontal="left" vertical="center" wrapText="1"/>
      <protection locked="0"/>
    </xf>
    <xf numFmtId="0" fontId="24" fillId="0" borderId="10" xfId="2" applyFont="1" applyFill="1" applyBorder="1" applyAlignment="1" applyProtection="1">
      <alignment horizontal="left" vertical="center" wrapText="1"/>
      <protection locked="0"/>
    </xf>
    <xf numFmtId="9" fontId="24" fillId="0" borderId="9"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0" fontId="24" fillId="6" borderId="9" xfId="0" applyFont="1" applyFill="1" applyBorder="1" applyAlignment="1" applyProtection="1">
      <alignment horizontal="center"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12" fillId="0" borderId="10" xfId="0" applyFont="1" applyBorder="1" applyAlignment="1">
      <alignment vertical="center" wrapText="1"/>
    </xf>
    <xf numFmtId="9" fontId="3" fillId="0" borderId="10" xfId="0" applyNumberFormat="1" applyFont="1" applyBorder="1" applyAlignment="1">
      <alignment horizontal="center" vertical="center" wrapText="1"/>
    </xf>
    <xf numFmtId="0" fontId="3" fillId="14" borderId="10"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24" fillId="0" borderId="16" xfId="0" applyFont="1" applyBorder="1" applyAlignment="1" applyProtection="1">
      <alignment horizontal="left" vertical="center" wrapText="1"/>
      <protection locked="0"/>
    </xf>
    <xf numFmtId="0" fontId="24" fillId="0" borderId="16" xfId="0" applyFont="1" applyBorder="1" applyAlignment="1">
      <alignment horizontal="center" vertical="center" wrapText="1"/>
    </xf>
    <xf numFmtId="0" fontId="24" fillId="0" borderId="16" xfId="0" applyFont="1" applyBorder="1" applyAlignment="1" applyProtection="1">
      <alignment horizontal="center" vertical="center" wrapText="1"/>
      <protection locked="0"/>
    </xf>
    <xf numFmtId="0" fontId="24" fillId="0" borderId="9" xfId="2" applyFont="1" applyFill="1" applyBorder="1" applyAlignment="1" applyProtection="1">
      <alignment horizontal="center" vertical="center" wrapText="1"/>
      <protection locked="0"/>
    </xf>
    <xf numFmtId="0" fontId="24" fillId="0" borderId="10" xfId="2" applyFont="1" applyFill="1" applyBorder="1" applyAlignment="1" applyProtection="1">
      <alignment horizontal="center" vertical="center" wrapText="1"/>
      <protection locked="0"/>
    </xf>
    <xf numFmtId="9" fontId="24" fillId="0" borderId="16" xfId="0" applyNumberFormat="1" applyFont="1" applyBorder="1" applyAlignment="1">
      <alignment horizontal="center" vertical="center" wrapText="1"/>
    </xf>
    <xf numFmtId="0" fontId="24" fillId="6" borderId="16"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0" borderId="16" xfId="2" applyFont="1" applyFill="1" applyBorder="1" applyAlignment="1" applyProtection="1">
      <alignment horizontal="left" vertical="center" wrapText="1"/>
      <protection locked="0"/>
    </xf>
    <xf numFmtId="0" fontId="24" fillId="0" borderId="46" xfId="0" applyFont="1" applyBorder="1" applyAlignment="1" applyProtection="1">
      <alignment horizontal="left" vertical="center" wrapText="1"/>
      <protection locked="0"/>
    </xf>
    <xf numFmtId="0" fontId="24" fillId="6" borderId="16" xfId="0" applyFont="1" applyFill="1" applyBorder="1" applyAlignment="1" applyProtection="1">
      <alignment horizontal="center" vertical="center" wrapText="1"/>
      <protection locked="0"/>
    </xf>
    <xf numFmtId="0" fontId="24" fillId="6" borderId="10" xfId="0" applyFont="1" applyFill="1" applyBorder="1" applyAlignment="1" applyProtection="1">
      <alignment horizontal="center" vertical="center" wrapText="1"/>
      <protection locked="0"/>
    </xf>
    <xf numFmtId="0" fontId="24" fillId="14" borderId="9" xfId="0" applyFont="1" applyFill="1" applyBorder="1" applyAlignment="1" applyProtection="1">
      <alignment horizontal="center" vertical="center" wrapText="1"/>
      <protection locked="0"/>
    </xf>
    <xf numFmtId="0" fontId="24" fillId="14" borderId="16" xfId="0" applyFont="1" applyFill="1" applyBorder="1" applyAlignment="1" applyProtection="1">
      <alignment horizontal="center" vertical="center" wrapText="1"/>
      <protection locked="0"/>
    </xf>
    <xf numFmtId="0" fontId="24" fillId="14" borderId="10" xfId="0" applyFont="1" applyFill="1" applyBorder="1" applyAlignment="1" applyProtection="1">
      <alignment horizontal="center" vertical="center" wrapText="1"/>
      <protection locked="0"/>
    </xf>
    <xf numFmtId="0" fontId="24" fillId="14" borderId="9"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0"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3" xfId="0" applyFont="1" applyBorder="1" applyAlignment="1" applyProtection="1">
      <alignment horizontal="left" vertical="center" wrapText="1"/>
      <protection locked="0"/>
    </xf>
    <xf numFmtId="0" fontId="24" fillId="15" borderId="9"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15" borderId="9" xfId="0" applyFont="1" applyFill="1" applyBorder="1" applyAlignment="1" applyProtection="1">
      <alignment horizontal="center" vertical="center" wrapText="1"/>
      <protection locked="0"/>
    </xf>
    <xf numFmtId="9" fontId="24" fillId="0" borderId="46" xfId="0" applyNumberFormat="1" applyFont="1" applyBorder="1" applyAlignment="1">
      <alignment horizontal="center" vertical="center" wrapText="1"/>
    </xf>
    <xf numFmtId="0" fontId="27" fillId="4" borderId="9"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wrapText="1"/>
    </xf>
    <xf numFmtId="0" fontId="24" fillId="0" borderId="50" xfId="0" applyFont="1" applyBorder="1" applyAlignment="1" applyProtection="1">
      <alignment horizontal="center" vertical="center" wrapText="1"/>
      <protection locked="0"/>
    </xf>
    <xf numFmtId="0" fontId="24" fillId="0" borderId="51"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44" xfId="2" applyFont="1" applyFill="1" applyBorder="1" applyAlignment="1" applyProtection="1">
      <alignment horizontal="center" vertical="center" wrapText="1"/>
      <protection locked="0"/>
    </xf>
    <xf numFmtId="0" fontId="24" fillId="0" borderId="43" xfId="2" applyFont="1" applyFill="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24" fillId="0" borderId="46" xfId="2" applyFont="1" applyFill="1" applyBorder="1" applyAlignment="1" applyProtection="1">
      <alignment horizontal="center" vertical="center" wrapText="1"/>
      <protection locked="0"/>
    </xf>
    <xf numFmtId="0" fontId="24" fillId="0" borderId="16" xfId="2" applyFont="1" applyFill="1" applyBorder="1" applyAlignment="1" applyProtection="1">
      <alignment horizontal="center" vertical="center" wrapText="1"/>
      <protection locked="0"/>
    </xf>
    <xf numFmtId="0" fontId="24" fillId="6" borderId="8" xfId="0" applyFont="1" applyFill="1" applyBorder="1" applyAlignment="1" applyProtection="1">
      <alignment horizontal="center" vertical="center" wrapText="1"/>
      <protection locked="0"/>
    </xf>
    <xf numFmtId="0" fontId="24" fillId="6" borderId="8"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6" borderId="44" xfId="0" applyFont="1" applyFill="1" applyBorder="1" applyAlignment="1">
      <alignment horizontal="center" vertical="center" wrapText="1"/>
    </xf>
    <xf numFmtId="0" fontId="24" fillId="0" borderId="43" xfId="0" applyFont="1" applyBorder="1" applyAlignment="1">
      <alignment horizontal="center" vertical="center" wrapText="1"/>
    </xf>
    <xf numFmtId="0" fontId="24" fillId="6" borderId="43" xfId="0" applyFont="1" applyFill="1" applyBorder="1" applyAlignment="1" applyProtection="1">
      <alignment horizontal="center" vertical="center" wrapText="1"/>
      <protection locked="0"/>
    </xf>
    <xf numFmtId="0" fontId="24" fillId="6" borderId="43" xfId="0" applyFont="1" applyFill="1" applyBorder="1" applyAlignment="1">
      <alignment horizontal="center" vertical="center" wrapText="1"/>
    </xf>
    <xf numFmtId="0" fontId="24" fillId="0" borderId="44"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xf numFmtId="0" fontId="24" fillId="0" borderId="44" xfId="0" applyFont="1" applyBorder="1" applyAlignment="1">
      <alignment horizontal="center" vertical="center" wrapText="1"/>
    </xf>
    <xf numFmtId="0" fontId="24" fillId="0" borderId="49" xfId="0" applyFont="1" applyBorder="1" applyAlignment="1">
      <alignment horizontal="center" vertical="center" wrapText="1"/>
    </xf>
    <xf numFmtId="9" fontId="24" fillId="0" borderId="44" xfId="0" applyNumberFormat="1" applyFont="1" applyBorder="1" applyAlignment="1">
      <alignment horizontal="center" vertical="center" wrapText="1"/>
    </xf>
    <xf numFmtId="9" fontId="24" fillId="0" borderId="43" xfId="0" applyNumberFormat="1" applyFont="1" applyBorder="1" applyAlignment="1">
      <alignment horizontal="center" vertical="center" wrapText="1"/>
    </xf>
    <xf numFmtId="0" fontId="24" fillId="15" borderId="44" xfId="0" applyFont="1" applyFill="1" applyBorder="1" applyAlignment="1">
      <alignment horizontal="center" vertical="center" wrapText="1"/>
    </xf>
    <xf numFmtId="0" fontId="24" fillId="6" borderId="44" xfId="0" applyFont="1" applyFill="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45" xfId="0" applyFont="1" applyBorder="1" applyAlignment="1">
      <alignment horizontal="center" vertical="center" wrapText="1"/>
    </xf>
    <xf numFmtId="9" fontId="24" fillId="0" borderId="45" xfId="0" applyNumberFormat="1" applyFont="1" applyBorder="1" applyAlignment="1">
      <alignment horizontal="center" vertical="center" wrapText="1"/>
    </xf>
    <xf numFmtId="0" fontId="24" fillId="14" borderId="44" xfId="0" applyFont="1" applyFill="1" applyBorder="1" applyAlignment="1">
      <alignment horizontal="center" vertical="center" wrapText="1"/>
    </xf>
    <xf numFmtId="0" fontId="24" fillId="13" borderId="43" xfId="0" applyFont="1" applyFill="1" applyBorder="1" applyAlignment="1" applyProtection="1">
      <alignment horizontal="center" vertical="center" wrapText="1"/>
      <protection locked="0"/>
    </xf>
    <xf numFmtId="0" fontId="24" fillId="0" borderId="43" xfId="0" applyFont="1" applyBorder="1" applyAlignment="1">
      <alignment vertical="center" wrapText="1"/>
    </xf>
    <xf numFmtId="0" fontId="24" fillId="15" borderId="43" xfId="0" applyFont="1" applyFill="1" applyBorder="1" applyAlignment="1">
      <alignment horizontal="center" vertical="center" wrapText="1"/>
    </xf>
    <xf numFmtId="0" fontId="24" fillId="15" borderId="43" xfId="0" applyFont="1" applyFill="1" applyBorder="1" applyAlignment="1" applyProtection="1">
      <alignment horizontal="center" vertical="center" wrapText="1"/>
      <protection locked="0"/>
    </xf>
    <xf numFmtId="0" fontId="24" fillId="0" borderId="43" xfId="0" applyFont="1" applyBorder="1" applyAlignment="1">
      <alignment horizontal="left" vertical="center" wrapText="1"/>
    </xf>
    <xf numFmtId="0" fontId="24" fillId="6" borderId="12" xfId="0" applyFont="1" applyFill="1" applyBorder="1" applyAlignment="1">
      <alignment horizontal="center" vertical="center" wrapText="1"/>
    </xf>
    <xf numFmtId="0" fontId="24" fillId="0" borderId="45"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13" borderId="8" xfId="0" applyFont="1" applyFill="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8" xfId="0" applyFont="1" applyBorder="1" applyAlignment="1">
      <alignment vertical="center" wrapText="1"/>
    </xf>
    <xf numFmtId="9" fontId="24" fillId="0" borderId="8" xfId="0" applyNumberFormat="1" applyFont="1" applyBorder="1" applyAlignment="1">
      <alignment horizontal="center" vertical="center" wrapText="1"/>
    </xf>
    <xf numFmtId="0" fontId="24" fillId="4" borderId="8"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14" borderId="8" xfId="0" applyFont="1" applyFill="1" applyBorder="1" applyAlignment="1" applyProtection="1">
      <alignment horizontal="center" vertical="center" wrapText="1"/>
      <protection locked="0"/>
    </xf>
    <xf numFmtId="0" fontId="12" fillId="0" borderId="9" xfId="2" applyFont="1" applyFill="1" applyBorder="1" applyAlignment="1" applyProtection="1">
      <alignment vertical="center" wrapText="1"/>
      <protection locked="0"/>
    </xf>
    <xf numFmtId="0" fontId="12" fillId="0" borderId="16" xfId="2" applyFont="1" applyFill="1" applyBorder="1" applyAlignment="1" applyProtection="1">
      <alignment vertical="center" wrapText="1"/>
      <protection locked="0"/>
    </xf>
    <xf numFmtId="0" fontId="12" fillId="0" borderId="10" xfId="2" applyFont="1" applyFill="1" applyBorder="1" applyAlignment="1" applyProtection="1">
      <alignment vertical="center" wrapText="1"/>
      <protection locked="0"/>
    </xf>
    <xf numFmtId="0" fontId="12" fillId="0" borderId="8" xfId="2" applyFont="1" applyFill="1" applyBorder="1" applyAlignment="1" applyProtection="1">
      <alignment vertical="center" wrapText="1"/>
      <protection locked="0"/>
    </xf>
    <xf numFmtId="0" fontId="12" fillId="0" borderId="8" xfId="2" applyFont="1" applyBorder="1" applyAlignment="1" applyProtection="1">
      <alignment vertical="center" wrapText="1"/>
      <protection locked="0"/>
    </xf>
    <xf numFmtId="0" fontId="25" fillId="7" borderId="9" xfId="0" applyFont="1" applyFill="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25" fillId="6" borderId="9" xfId="0" applyFont="1" applyFill="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14" borderId="9" xfId="0" applyFont="1" applyFill="1" applyBorder="1" applyAlignment="1" applyProtection="1">
      <alignment horizontal="center" vertical="center" wrapText="1"/>
      <protection locked="0"/>
    </xf>
    <xf numFmtId="0" fontId="25" fillId="14" borderId="9" xfId="0" applyFont="1" applyFill="1" applyBorder="1" applyAlignment="1">
      <alignment horizontal="center" vertical="center" wrapText="1"/>
    </xf>
    <xf numFmtId="0" fontId="25" fillId="0" borderId="9" xfId="0"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6" fillId="0" borderId="9" xfId="2" applyFont="1" applyBorder="1" applyAlignment="1" applyProtection="1">
      <alignment horizontal="center" vertical="center" wrapText="1"/>
      <protection locked="0"/>
    </xf>
    <xf numFmtId="0" fontId="26" fillId="0" borderId="16" xfId="2" applyFont="1" applyBorder="1" applyAlignment="1" applyProtection="1">
      <alignment horizontal="center" vertical="center" wrapText="1"/>
      <protection locked="0"/>
    </xf>
    <xf numFmtId="0" fontId="26" fillId="0" borderId="10" xfId="2" applyFont="1" applyBorder="1" applyAlignment="1" applyProtection="1">
      <alignment horizontal="center" vertical="center" wrapText="1"/>
      <protection locked="0"/>
    </xf>
    <xf numFmtId="9" fontId="25" fillId="0" borderId="9" xfId="0" applyNumberFormat="1" applyFont="1" applyBorder="1" applyAlignment="1">
      <alignment horizontal="center" vertical="center" wrapText="1"/>
    </xf>
    <xf numFmtId="9" fontId="25" fillId="0" borderId="16" xfId="0" applyNumberFormat="1" applyFont="1" applyBorder="1" applyAlignment="1">
      <alignment horizontal="center" vertical="center" wrapText="1"/>
    </xf>
    <xf numFmtId="9" fontId="25" fillId="0" borderId="10" xfId="0" applyNumberFormat="1" applyFont="1" applyBorder="1" applyAlignment="1">
      <alignment horizontal="center" vertical="center" wrapText="1"/>
    </xf>
    <xf numFmtId="0" fontId="20" fillId="12" borderId="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0" xfId="0"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0" borderId="0" xfId="0" applyNumberFormat="1" applyFont="1" applyAlignment="1">
      <alignment horizontal="center" vertical="center" wrapText="1"/>
    </xf>
    <xf numFmtId="9" fontId="24" fillId="0" borderId="48" xfId="0" applyNumberFormat="1" applyFont="1" applyBorder="1" applyAlignment="1">
      <alignment horizontal="center" vertical="center" wrapText="1"/>
    </xf>
    <xf numFmtId="0" fontId="24" fillId="15" borderId="8" xfId="0" applyFont="1" applyFill="1" applyBorder="1" applyAlignment="1">
      <alignment horizontal="center" vertic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9" xfId="0" applyFont="1" applyBorder="1" applyAlignment="1">
      <alignment horizontal="center" wrapText="1"/>
    </xf>
    <xf numFmtId="0" fontId="3" fillId="0" borderId="32" xfId="0" applyFont="1" applyBorder="1" applyAlignment="1">
      <alignment horizontal="center" wrapText="1"/>
    </xf>
    <xf numFmtId="0" fontId="21" fillId="11" borderId="27" xfId="0" applyFont="1" applyFill="1" applyBorder="1" applyAlignment="1">
      <alignment horizontal="center" vertical="center" wrapText="1"/>
    </xf>
    <xf numFmtId="0" fontId="21" fillId="11" borderId="3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8" xfId="2" applyFont="1" applyFill="1" applyBorder="1" applyAlignment="1" applyProtection="1">
      <alignment vertical="center" wrapText="1"/>
      <protection locked="0"/>
    </xf>
    <xf numFmtId="164" fontId="20" fillId="12" borderId="4" xfId="1" applyNumberFormat="1" applyFont="1" applyFill="1" applyBorder="1" applyAlignment="1">
      <alignment horizontal="center" vertical="center" wrapText="1"/>
    </xf>
    <xf numFmtId="164" fontId="20" fillId="12" borderId="5" xfId="1" applyNumberFormat="1" applyFont="1" applyFill="1" applyBorder="1" applyAlignment="1">
      <alignment horizontal="center" vertical="center" wrapText="1"/>
    </xf>
    <xf numFmtId="9" fontId="20" fillId="12" borderId="9" xfId="1" applyNumberFormat="1" applyFont="1" applyFill="1" applyBorder="1" applyAlignment="1">
      <alignment horizontal="center" vertical="center" wrapText="1"/>
    </xf>
    <xf numFmtId="9" fontId="20" fillId="12" borderId="16" xfId="1" applyNumberFormat="1" applyFont="1" applyFill="1" applyBorder="1" applyAlignment="1">
      <alignment horizontal="center" vertical="center" wrapText="1"/>
    </xf>
    <xf numFmtId="9" fontId="20" fillId="12" borderId="10" xfId="1" applyNumberFormat="1" applyFont="1" applyFill="1" applyBorder="1" applyAlignment="1">
      <alignment horizontal="center" vertical="center" wrapText="1"/>
    </xf>
    <xf numFmtId="9" fontId="20" fillId="12" borderId="3" xfId="1" applyNumberFormat="1" applyFont="1" applyFill="1" applyBorder="1" applyAlignment="1">
      <alignment horizontal="center" vertical="center" wrapText="1"/>
    </xf>
    <xf numFmtId="9" fontId="20" fillId="12" borderId="4" xfId="1" applyNumberFormat="1" applyFont="1" applyFill="1" applyBorder="1" applyAlignment="1">
      <alignment horizontal="center" vertical="center" wrapText="1"/>
    </xf>
    <xf numFmtId="9" fontId="20" fillId="12" borderId="5" xfId="1" applyNumberFormat="1" applyFont="1" applyFill="1" applyBorder="1" applyAlignment="1">
      <alignment horizontal="center" vertical="center" wrapText="1"/>
    </xf>
    <xf numFmtId="0" fontId="20" fillId="12" borderId="3" xfId="1" applyFont="1" applyFill="1" applyBorder="1" applyAlignment="1">
      <alignment horizontal="center" vertical="center" wrapText="1"/>
    </xf>
    <xf numFmtId="0" fontId="20" fillId="12" borderId="4" xfId="1" applyFont="1" applyFill="1" applyBorder="1" applyAlignment="1">
      <alignment horizontal="center" vertical="center" wrapText="1"/>
    </xf>
    <xf numFmtId="0" fontId="20" fillId="12" borderId="14"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15"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2" borderId="7" xfId="0" applyFont="1" applyFill="1" applyBorder="1" applyAlignment="1">
      <alignment horizontal="center" vertical="center" wrapText="1"/>
    </xf>
    <xf numFmtId="164" fontId="20" fillId="12" borderId="3" xfId="1" applyNumberFormat="1" applyFont="1" applyFill="1" applyBorder="1" applyAlignment="1">
      <alignment horizontal="center" vertical="center" wrapText="1"/>
    </xf>
    <xf numFmtId="9" fontId="3" fillId="0" borderId="9"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0" fontId="20" fillId="12" borderId="5" xfId="1" applyFont="1" applyFill="1" applyBorder="1" applyAlignment="1">
      <alignment horizontal="center" vertical="center" wrapText="1"/>
    </xf>
    <xf numFmtId="0" fontId="3" fillId="6" borderId="9"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14" borderId="9" xfId="0" applyFont="1" applyFill="1" applyBorder="1" applyAlignment="1" applyProtection="1">
      <alignment horizontal="center" vertical="center" wrapText="1"/>
      <protection locked="0"/>
    </xf>
    <xf numFmtId="0" fontId="3" fillId="14" borderId="9"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2" fillId="0" borderId="9" xfId="2" applyFont="1" applyFill="1" applyBorder="1" applyAlignment="1" applyProtection="1">
      <alignment horizontal="center" vertical="center" wrapText="1"/>
      <protection locked="0"/>
    </xf>
    <xf numFmtId="0" fontId="12" fillId="0" borderId="16" xfId="2" applyFont="1" applyFill="1" applyBorder="1" applyAlignment="1" applyProtection="1">
      <alignment horizontal="center" vertical="center" wrapText="1"/>
      <protection locked="0"/>
    </xf>
    <xf numFmtId="0" fontId="12" fillId="0" borderId="10" xfId="2"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0" borderId="45" xfId="0" applyFont="1" applyBorder="1" applyAlignment="1" applyProtection="1">
      <alignment horizontal="center" vertical="center" wrapText="1"/>
      <protection locked="0"/>
    </xf>
    <xf numFmtId="0" fontId="12" fillId="0" borderId="9" xfId="2" applyFont="1" applyBorder="1" applyAlignment="1" applyProtection="1">
      <alignment vertical="center" wrapText="1"/>
      <protection locked="0"/>
    </xf>
    <xf numFmtId="0" fontId="12" fillId="0" borderId="16" xfId="2" applyFont="1" applyBorder="1" applyAlignment="1" applyProtection="1">
      <alignment vertical="center" wrapText="1"/>
      <protection locked="0"/>
    </xf>
    <xf numFmtId="0" fontId="12" fillId="0" borderId="10" xfId="2" applyFont="1" applyBorder="1" applyAlignment="1" applyProtection="1">
      <alignment vertical="center" wrapText="1"/>
      <protection locked="0"/>
    </xf>
    <xf numFmtId="0" fontId="3" fillId="6"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0" borderId="46" xfId="0" applyFont="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9" fontId="3" fillId="0" borderId="9" xfId="3" applyFont="1" applyBorder="1" applyAlignment="1" applyProtection="1">
      <alignment horizontal="center" vertical="center" wrapText="1"/>
      <protection locked="0"/>
    </xf>
    <xf numFmtId="9" fontId="3" fillId="0" borderId="16" xfId="3" applyFont="1" applyBorder="1" applyAlignment="1" applyProtection="1">
      <alignment horizontal="center" vertical="center" wrapText="1"/>
      <protection locked="0"/>
    </xf>
    <xf numFmtId="9" fontId="3" fillId="0" borderId="10" xfId="3"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15" borderId="9" xfId="0" applyFont="1" applyFill="1" applyBorder="1" applyAlignment="1">
      <alignment horizontal="center" vertical="center" wrapText="1"/>
    </xf>
    <xf numFmtId="0" fontId="3" fillId="15" borderId="9" xfId="0" applyFont="1" applyFill="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pplyProtection="1">
      <alignment vertical="center" wrapText="1"/>
      <protection locked="0"/>
    </xf>
    <xf numFmtId="0" fontId="3" fillId="0" borderId="8" xfId="0" applyFont="1" applyBorder="1" applyAlignment="1">
      <alignment vertical="center" wrapText="1"/>
    </xf>
    <xf numFmtId="0" fontId="12" fillId="0" borderId="9" xfId="2" applyFont="1" applyFill="1" applyBorder="1" applyAlignment="1" applyProtection="1">
      <alignment horizontal="left" vertical="center" wrapText="1"/>
      <protection locked="0"/>
    </xf>
    <xf numFmtId="0" fontId="12" fillId="0" borderId="16" xfId="2" applyFont="1" applyFill="1" applyBorder="1" applyAlignment="1" applyProtection="1">
      <alignment horizontal="left" vertical="center" wrapText="1"/>
      <protection locked="0"/>
    </xf>
    <xf numFmtId="0" fontId="12" fillId="0" borderId="10" xfId="2" applyFont="1" applyFill="1" applyBorder="1" applyAlignment="1" applyProtection="1">
      <alignment horizontal="left" vertical="center" wrapText="1"/>
      <protection locked="0"/>
    </xf>
    <xf numFmtId="0" fontId="12" fillId="0" borderId="9"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9"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2" fillId="11" borderId="34"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36" xfId="0" applyFont="1" applyFill="1" applyBorder="1" applyAlignment="1">
      <alignment horizontal="center" vertical="center" wrapText="1"/>
    </xf>
    <xf numFmtId="0" fontId="22" fillId="11" borderId="37" xfId="0" applyFont="1" applyFill="1" applyBorder="1" applyAlignment="1">
      <alignment horizontal="center" vertical="center" wrapText="1"/>
    </xf>
    <xf numFmtId="0" fontId="3" fillId="0" borderId="38" xfId="0" applyFont="1" applyBorder="1" applyAlignment="1">
      <alignment horizontal="center" wrapText="1"/>
    </xf>
    <xf numFmtId="0" fontId="3" fillId="0" borderId="39" xfId="0" applyFont="1" applyBorder="1" applyAlignment="1">
      <alignment horizont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cellXfs>
  <cellStyles count="4">
    <cellStyle name="Hipervínculo" xfId="2" builtinId="8"/>
    <cellStyle name="Normal" xfId="0" builtinId="0"/>
    <cellStyle name="Normal 2" xfId="1" xr:uid="{00000000-0005-0000-0000-000002000000}"/>
    <cellStyle name="Porcentaje" xfId="3" builtinId="5"/>
  </cellStyles>
  <dxfs count="33">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9933"/>
      <color rgb="FFFF6600"/>
      <color rgb="FFE1F7F5"/>
      <color rgb="FF2FB4A8"/>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29F25803-3171-43E3-A813-E6A387866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F52A85E1-FAB3-402B-A111-B01316492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2688" cy="143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6FB233E1-5600-45C1-8AFC-0DBF8B46D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0DDAEFD7-1955-43D0-B3C5-6E3D9FCFE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0</xdr:row>
      <xdr:rowOff>130970</xdr:rowOff>
    </xdr:from>
    <xdr:to>
      <xdr:col>0</xdr:col>
      <xdr:colOff>1750219</xdr:colOff>
      <xdr:row>1</xdr:row>
      <xdr:rowOff>428483</xdr:rowOff>
    </xdr:to>
    <xdr:pic>
      <xdr:nvPicPr>
        <xdr:cNvPr id="2" name="Imagen 2">
          <a:extLst>
            <a:ext uri="{FF2B5EF4-FFF2-40B4-BE49-F238E27FC236}">
              <a16:creationId xmlns:a16="http://schemas.microsoft.com/office/drawing/2014/main" id="{019ECB51-1AC0-4F6F-B68D-F068BD335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30970"/>
          <a:ext cx="1464469" cy="127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rodriguez\Downloads\FOR-D02.0000-028%20(1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5/Caracterizaci&#243;n%20de%20riesgos/Planeaci&#243;n/FOR-D02.0000-029%20V08%20Riesgo%20de%20Gesti&#243;n%20OAP.xlsx" TargetMode="External"/><Relationship Id="rId1" Type="http://schemas.openxmlformats.org/officeDocument/2006/relationships/externalLinkPath" Target="Caracterizaci&#243;n%20de%20riesgos/Planeaci&#243;n/FOR-D02.0000-029%20V08%20Riesgo%20de%20Gesti&#243;n%20OA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6/Caracterizaci&#243;n%20riesgos%202026/R01%20Redes/FOR-D02.0000-029%20Riesgos%20Gesti&#243;n-Operativos%20Redes%202026.xlsx" TargetMode="External"/><Relationship Id="rId1" Type="http://schemas.openxmlformats.org/officeDocument/2006/relationships/externalLinkPath" Target="R01%20Redes/FOR-D02.0000-029%20Riesgos%20Gesti&#243;n-Operativos%20Redes%20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6/Caracterizaci&#243;n%20riesgos%202026/R01%20Redes%202026/FOR-D02.0000-029%20Riesgos%20Gesti&#243;n-Operativos%20Redes%202026.xlsx" TargetMode="External"/><Relationship Id="rId1" Type="http://schemas.openxmlformats.org/officeDocument/2006/relationships/externalLinkPath" Target="Caracterizaci&#243;n%20riesgos%202026/R01%20Redes%202026/FOR-D02.0000-029%20Riesgos%20Gesti&#243;n-Operativos%20Rede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l Proceso"/>
      <sheetName val="Dato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7K9BmGM8kCUadp7-wrq4UxgSttKT49LpExzbSCaUxe_sxpxtrVbQqhdniMNA_hg" itemId="01JU6S5YNZJKGMVLQNXBFJBWBBFYUJCVFM">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sheetData sheetId="1"/>
      <sheetData sheetId="2"/>
      <sheetData sheetId="3"/>
      <sheetData sheetId="4"/>
      <sheetData sheetId="5"/>
      <sheetData sheetId="6"/>
      <sheetData sheetId="7"/>
      <sheetData sheetId="8"/>
      <sheetData sheetId="9">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sheetData sheetId="1"/>
      <sheetData sheetId="2"/>
      <sheetData sheetId="3"/>
      <sheetData sheetId="4"/>
      <sheetData sheetId="5"/>
      <sheetData sheetId="6"/>
      <sheetData sheetId="7"/>
      <sheetData sheetId="8"/>
      <sheetData sheetId="9">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F0A7-2659-40C7-BD67-C18F22679708}">
  <dimension ref="A1:AB68"/>
  <sheetViews>
    <sheetView workbookViewId="0">
      <selection activeCell="G14" sqref="G14"/>
    </sheetView>
  </sheetViews>
  <sheetFormatPr baseColWidth="10" defaultColWidth="10.85546875" defaultRowHeight="12.75" x14ac:dyDescent="0.2"/>
  <cols>
    <col min="1" max="1" width="32.140625" style="10" customWidth="1"/>
    <col min="2" max="2" width="64" style="10" customWidth="1"/>
    <col min="3" max="3" width="21.7109375" style="10" customWidth="1"/>
    <col min="4" max="4" width="10.85546875" style="10"/>
    <col min="5" max="5" width="20.42578125" style="10" customWidth="1"/>
    <col min="6" max="6" width="16.5703125" style="10" customWidth="1"/>
    <col min="7" max="7" width="10.85546875" style="10"/>
    <col min="8" max="8" width="16" style="10" customWidth="1"/>
    <col min="9" max="9" width="21" style="10" customWidth="1"/>
    <col min="10" max="10" width="10.85546875" style="10"/>
    <col min="11" max="11" width="20.85546875" style="10" customWidth="1"/>
    <col min="12" max="12" width="10.85546875" style="10"/>
    <col min="13" max="13" width="21" style="10" customWidth="1"/>
    <col min="14" max="15" width="10.85546875" style="10"/>
    <col min="16" max="16" width="14.85546875" style="10" customWidth="1"/>
    <col min="17" max="17" width="10.85546875" style="10"/>
    <col min="18" max="18" width="20.5703125" style="10" customWidth="1"/>
    <col min="19" max="19" width="10.85546875" style="10"/>
    <col min="20" max="20" width="30.140625" style="10" customWidth="1"/>
    <col min="21" max="23" width="10.85546875" style="10"/>
    <col min="24" max="24" width="18" style="10" customWidth="1"/>
    <col min="25" max="25" width="10.85546875" style="10"/>
    <col min="26" max="26" width="16.42578125" style="10" customWidth="1"/>
    <col min="27" max="27" width="10.85546875" style="10"/>
    <col min="28" max="28" width="16.7109375" style="10" customWidth="1"/>
    <col min="29" max="16384" width="10.85546875" style="10"/>
  </cols>
  <sheetData>
    <row r="1" spans="1:28" ht="25.5" customHeight="1" x14ac:dyDescent="0.2">
      <c r="A1" s="194" t="s">
        <v>0</v>
      </c>
      <c r="B1" s="194"/>
      <c r="E1" s="195" t="s">
        <v>1</v>
      </c>
      <c r="F1" s="195"/>
      <c r="G1" s="195"/>
      <c r="H1" s="195"/>
    </row>
    <row r="2" spans="1:28" ht="48.95" customHeight="1" x14ac:dyDescent="0.2">
      <c r="B2" s="19"/>
      <c r="C2" s="19"/>
      <c r="E2" s="196" t="s">
        <v>2</v>
      </c>
      <c r="F2" s="196"/>
      <c r="G2" s="196"/>
      <c r="H2" s="196"/>
      <c r="I2" s="196"/>
      <c r="K2" s="196" t="s">
        <v>3</v>
      </c>
      <c r="L2" s="196"/>
      <c r="M2" s="196"/>
      <c r="O2" s="196" t="s">
        <v>4</v>
      </c>
      <c r="P2" s="196"/>
      <c r="R2" s="21" t="s">
        <v>5</v>
      </c>
      <c r="T2" s="21" t="s">
        <v>6</v>
      </c>
      <c r="V2" s="22" t="s">
        <v>7</v>
      </c>
      <c r="X2" s="22" t="s">
        <v>8</v>
      </c>
      <c r="Z2" s="22" t="s">
        <v>9</v>
      </c>
      <c r="AB2" s="22" t="s">
        <v>10</v>
      </c>
    </row>
    <row r="3" spans="1:28" ht="29.25" thickBot="1" x14ac:dyDescent="0.25">
      <c r="A3" s="19" t="s">
        <v>11</v>
      </c>
      <c r="B3" s="19"/>
      <c r="C3" s="19"/>
      <c r="E3" s="24" t="s">
        <v>12</v>
      </c>
      <c r="F3" s="24" t="s">
        <v>13</v>
      </c>
      <c r="H3" s="24" t="s">
        <v>14</v>
      </c>
      <c r="I3" s="24" t="s">
        <v>15</v>
      </c>
      <c r="K3" s="21" t="s">
        <v>16</v>
      </c>
      <c r="L3" s="21" t="s">
        <v>17</v>
      </c>
      <c r="M3" s="21" t="s">
        <v>18</v>
      </c>
      <c r="O3" s="20" t="s">
        <v>12</v>
      </c>
      <c r="P3" s="20" t="s">
        <v>19</v>
      </c>
      <c r="R3" s="23" t="s">
        <v>20</v>
      </c>
      <c r="T3" s="25" t="s">
        <v>21</v>
      </c>
      <c r="V3" s="26" t="s">
        <v>22</v>
      </c>
      <c r="X3" s="27" t="s">
        <v>23</v>
      </c>
      <c r="Z3" s="27" t="s">
        <v>23</v>
      </c>
      <c r="AB3" s="27" t="s">
        <v>23</v>
      </c>
    </row>
    <row r="4" spans="1:28" ht="28.5" x14ac:dyDescent="0.2">
      <c r="A4" s="95" t="s">
        <v>24</v>
      </c>
      <c r="B4" s="29"/>
      <c r="C4" s="30"/>
      <c r="E4" s="23" t="s">
        <v>25</v>
      </c>
      <c r="F4" s="31">
        <v>0.25</v>
      </c>
      <c r="H4" s="23" t="s">
        <v>26</v>
      </c>
      <c r="I4" s="31">
        <v>0.25</v>
      </c>
      <c r="K4" s="23" t="s">
        <v>27</v>
      </c>
      <c r="L4" s="23" t="s">
        <v>28</v>
      </c>
      <c r="M4" s="23" t="s">
        <v>29</v>
      </c>
      <c r="O4" s="23" t="s">
        <v>25</v>
      </c>
      <c r="P4" s="32" t="s">
        <v>30</v>
      </c>
      <c r="R4" s="23" t="s">
        <v>31</v>
      </c>
      <c r="T4" s="25" t="s">
        <v>32</v>
      </c>
      <c r="V4" s="26" t="s">
        <v>33</v>
      </c>
      <c r="X4" s="27" t="s">
        <v>34</v>
      </c>
      <c r="Z4" s="27" t="s">
        <v>34</v>
      </c>
      <c r="AB4" s="27" t="s">
        <v>34</v>
      </c>
    </row>
    <row r="5" spans="1:28" ht="29.25" thickBot="1" x14ac:dyDescent="0.25">
      <c r="A5" s="96" t="s">
        <v>35</v>
      </c>
      <c r="B5" s="33"/>
      <c r="C5" s="34"/>
      <c r="E5" s="23" t="s">
        <v>36</v>
      </c>
      <c r="F5" s="31">
        <v>0.15</v>
      </c>
      <c r="H5" s="23" t="s">
        <v>37</v>
      </c>
      <c r="I5" s="31">
        <v>0.15</v>
      </c>
      <c r="K5" s="23" t="s">
        <v>38</v>
      </c>
      <c r="L5" s="23" t="s">
        <v>39</v>
      </c>
      <c r="M5" s="23" t="s">
        <v>40</v>
      </c>
      <c r="O5" s="23" t="s">
        <v>36</v>
      </c>
      <c r="P5" s="32" t="s">
        <v>30</v>
      </c>
      <c r="R5" s="35" t="s">
        <v>41</v>
      </c>
      <c r="T5" s="25" t="s">
        <v>42</v>
      </c>
      <c r="V5" s="26" t="s">
        <v>43</v>
      </c>
    </row>
    <row r="6" spans="1:28" ht="28.5" x14ac:dyDescent="0.2">
      <c r="A6" s="95" t="s">
        <v>44</v>
      </c>
      <c r="B6" s="36"/>
      <c r="C6" s="37"/>
      <c r="E6" s="23" t="s">
        <v>45</v>
      </c>
      <c r="F6" s="31">
        <v>0.1</v>
      </c>
      <c r="H6" s="23"/>
      <c r="I6" s="23"/>
      <c r="K6" s="23"/>
      <c r="L6" s="23"/>
      <c r="M6" s="23"/>
      <c r="O6" s="23" t="s">
        <v>45</v>
      </c>
      <c r="P6" s="32" t="s">
        <v>46</v>
      </c>
      <c r="R6" s="35" t="s">
        <v>47</v>
      </c>
      <c r="T6" s="25" t="s">
        <v>48</v>
      </c>
      <c r="V6" s="23"/>
    </row>
    <row r="7" spans="1:28" ht="13.5" thickBot="1" x14ac:dyDescent="0.25">
      <c r="A7" s="96" t="s">
        <v>49</v>
      </c>
      <c r="B7" s="33"/>
      <c r="C7" s="34"/>
      <c r="E7" s="23"/>
      <c r="F7" s="31"/>
      <c r="O7" s="38"/>
    </row>
    <row r="8" spans="1:28" x14ac:dyDescent="0.2">
      <c r="A8" s="95" t="s">
        <v>50</v>
      </c>
      <c r="B8" s="36"/>
      <c r="C8" s="37"/>
      <c r="R8" s="23"/>
    </row>
    <row r="9" spans="1:28" ht="13.5" thickBot="1" x14ac:dyDescent="0.25">
      <c r="A9" s="96" t="s">
        <v>51</v>
      </c>
      <c r="B9" s="39"/>
      <c r="C9" s="34"/>
    </row>
    <row r="10" spans="1:28" ht="13.5" thickBot="1" x14ac:dyDescent="0.25">
      <c r="A10" s="28"/>
      <c r="B10" s="36"/>
      <c r="C10" s="37"/>
    </row>
    <row r="11" spans="1:28" ht="14.1" customHeight="1" thickBot="1" x14ac:dyDescent="0.25">
      <c r="A11" s="40"/>
      <c r="B11" s="33"/>
      <c r="C11" s="34"/>
      <c r="P11" s="53"/>
      <c r="Q11" s="53"/>
      <c r="R11" s="54"/>
      <c r="S11" s="192" t="s">
        <v>46</v>
      </c>
      <c r="T11" s="192"/>
      <c r="U11" s="192"/>
      <c r="V11" s="192"/>
      <c r="W11" s="193"/>
    </row>
    <row r="12" spans="1:28" ht="14.1" customHeight="1" x14ac:dyDescent="0.2">
      <c r="B12" s="36"/>
      <c r="C12" s="41"/>
      <c r="P12" s="55"/>
      <c r="Q12" s="55"/>
      <c r="R12" s="56"/>
      <c r="S12" s="57">
        <v>0.2</v>
      </c>
      <c r="T12" s="57">
        <v>0.4</v>
      </c>
      <c r="U12" s="57">
        <v>0.6</v>
      </c>
      <c r="V12" s="57">
        <v>0.8</v>
      </c>
      <c r="W12" s="58">
        <v>1</v>
      </c>
    </row>
    <row r="13" spans="1:28" ht="14.1" customHeight="1" x14ac:dyDescent="0.2">
      <c r="A13" s="9" t="s">
        <v>52</v>
      </c>
      <c r="B13" s="42"/>
      <c r="C13" s="43"/>
      <c r="P13" s="55"/>
      <c r="Q13" s="55"/>
      <c r="R13" s="59"/>
      <c r="S13" s="60" t="s">
        <v>53</v>
      </c>
      <c r="T13" s="60" t="s">
        <v>54</v>
      </c>
      <c r="U13" s="60" t="s">
        <v>55</v>
      </c>
      <c r="V13" s="60" t="s">
        <v>56</v>
      </c>
      <c r="W13" s="61" t="s">
        <v>57</v>
      </c>
    </row>
    <row r="14" spans="1:28" ht="14.1" customHeight="1" x14ac:dyDescent="0.2">
      <c r="A14" s="97" t="s">
        <v>58</v>
      </c>
      <c r="B14" s="44"/>
      <c r="C14" s="43"/>
      <c r="E14" s="10" t="s">
        <v>59</v>
      </c>
      <c r="P14" s="189" t="s">
        <v>30</v>
      </c>
      <c r="Q14" s="62">
        <v>1</v>
      </c>
      <c r="R14" s="60" t="s">
        <v>60</v>
      </c>
      <c r="S14" s="63" t="s">
        <v>61</v>
      </c>
      <c r="T14" s="63" t="s">
        <v>61</v>
      </c>
      <c r="U14" s="63" t="s">
        <v>61</v>
      </c>
      <c r="V14" s="63" t="s">
        <v>61</v>
      </c>
      <c r="W14" s="64" t="s">
        <v>62</v>
      </c>
    </row>
    <row r="15" spans="1:28" ht="14.1" customHeight="1" x14ac:dyDescent="0.2">
      <c r="A15" s="98" t="s">
        <v>63</v>
      </c>
      <c r="B15" s="44"/>
      <c r="C15" s="43"/>
      <c r="E15" s="10" t="s">
        <v>64</v>
      </c>
      <c r="F15" s="50">
        <v>0.2</v>
      </c>
      <c r="P15" s="190"/>
      <c r="Q15" s="62">
        <v>0.8</v>
      </c>
      <c r="R15" s="60" t="s">
        <v>65</v>
      </c>
      <c r="S15" s="65" t="s">
        <v>55</v>
      </c>
      <c r="T15" s="65" t="s">
        <v>55</v>
      </c>
      <c r="U15" s="63" t="s">
        <v>61</v>
      </c>
      <c r="V15" s="63" t="s">
        <v>61</v>
      </c>
      <c r="W15" s="64" t="s">
        <v>62</v>
      </c>
    </row>
    <row r="16" spans="1:28" ht="14.1" customHeight="1" x14ac:dyDescent="0.2">
      <c r="A16" s="10" t="s">
        <v>66</v>
      </c>
      <c r="B16" s="44"/>
      <c r="C16" s="43"/>
      <c r="E16" s="10" t="s">
        <v>67</v>
      </c>
      <c r="F16" s="50">
        <v>0.4</v>
      </c>
      <c r="P16" s="190"/>
      <c r="Q16" s="62">
        <v>0.6</v>
      </c>
      <c r="R16" s="60" t="s">
        <v>68</v>
      </c>
      <c r="S16" s="65" t="s">
        <v>55</v>
      </c>
      <c r="T16" s="65" t="s">
        <v>55</v>
      </c>
      <c r="U16" s="65" t="s">
        <v>55</v>
      </c>
      <c r="V16" s="63" t="s">
        <v>61</v>
      </c>
      <c r="W16" s="64" t="s">
        <v>62</v>
      </c>
    </row>
    <row r="17" spans="1:23" ht="14.1" customHeight="1" thickBot="1" x14ac:dyDescent="0.3">
      <c r="A17" s="99" t="s">
        <v>69</v>
      </c>
      <c r="B17" s="33"/>
      <c r="C17" s="45"/>
      <c r="E17" s="10" t="s">
        <v>70</v>
      </c>
      <c r="F17" s="50">
        <v>0.6</v>
      </c>
      <c r="P17" s="190"/>
      <c r="Q17" s="62">
        <v>0.4</v>
      </c>
      <c r="R17" s="60" t="s">
        <v>71</v>
      </c>
      <c r="S17" s="66" t="s">
        <v>72</v>
      </c>
      <c r="T17" s="65" t="s">
        <v>55</v>
      </c>
      <c r="U17" s="65" t="s">
        <v>55</v>
      </c>
      <c r="V17" s="63" t="s">
        <v>61</v>
      </c>
      <c r="W17" s="64" t="s">
        <v>62</v>
      </c>
    </row>
    <row r="18" spans="1:23" ht="15.75" thickBot="1" x14ac:dyDescent="0.3">
      <c r="A18" s="99" t="s">
        <v>73</v>
      </c>
      <c r="B18" s="36"/>
      <c r="C18" s="41"/>
      <c r="E18" s="10" t="s">
        <v>74</v>
      </c>
      <c r="F18" s="50">
        <v>0.8</v>
      </c>
      <c r="P18" s="191"/>
      <c r="Q18" s="67">
        <v>0.2</v>
      </c>
      <c r="R18" s="68" t="s">
        <v>75</v>
      </c>
      <c r="S18" s="69" t="s">
        <v>72</v>
      </c>
      <c r="T18" s="69" t="s">
        <v>72</v>
      </c>
      <c r="U18" s="70" t="s">
        <v>55</v>
      </c>
      <c r="V18" s="71" t="s">
        <v>61</v>
      </c>
      <c r="W18" s="72" t="s">
        <v>62</v>
      </c>
    </row>
    <row r="19" spans="1:23" ht="14.1" customHeight="1" x14ac:dyDescent="0.25">
      <c r="A19" s="99" t="s">
        <v>76</v>
      </c>
      <c r="B19" s="44"/>
      <c r="C19" s="43"/>
      <c r="E19" s="10" t="s">
        <v>77</v>
      </c>
      <c r="F19" s="50">
        <v>1</v>
      </c>
    </row>
    <row r="20" spans="1:23" ht="30.75" customHeight="1" x14ac:dyDescent="0.25">
      <c r="A20" s="99" t="s">
        <v>78</v>
      </c>
      <c r="B20" s="44"/>
      <c r="C20" s="43"/>
    </row>
    <row r="21" spans="1:23" ht="14.1" customHeight="1" x14ac:dyDescent="0.2">
      <c r="A21" s="98" t="s">
        <v>79</v>
      </c>
      <c r="B21" s="44"/>
      <c r="C21" s="43"/>
      <c r="E21" s="10" t="s">
        <v>80</v>
      </c>
    </row>
    <row r="22" spans="1:23" ht="14.1" customHeight="1" x14ac:dyDescent="0.2">
      <c r="A22" s="98" t="s">
        <v>81</v>
      </c>
      <c r="B22" s="44"/>
      <c r="C22" s="43"/>
      <c r="E22" s="10" t="s">
        <v>53</v>
      </c>
      <c r="F22" s="50">
        <v>0.2</v>
      </c>
    </row>
    <row r="23" spans="1:23" ht="14.1" customHeight="1" thickBot="1" x14ac:dyDescent="0.25">
      <c r="A23" s="98" t="s">
        <v>82</v>
      </c>
      <c r="B23" s="39"/>
      <c r="C23" s="46"/>
      <c r="E23" s="10" t="s">
        <v>54</v>
      </c>
      <c r="F23" s="50">
        <v>0.4</v>
      </c>
    </row>
    <row r="24" spans="1:23" ht="14.1" customHeight="1" x14ac:dyDescent="0.2">
      <c r="B24" s="36"/>
      <c r="C24" s="41"/>
      <c r="E24" s="10" t="s">
        <v>55</v>
      </c>
      <c r="F24" s="50">
        <v>0.6</v>
      </c>
    </row>
    <row r="25" spans="1:23" ht="14.1" customHeight="1" x14ac:dyDescent="0.2">
      <c r="B25" s="44"/>
      <c r="C25" s="43"/>
      <c r="E25" s="10" t="s">
        <v>83</v>
      </c>
      <c r="F25" s="50">
        <v>0.8</v>
      </c>
    </row>
    <row r="26" spans="1:23" ht="14.1" customHeight="1" thickBot="1" x14ac:dyDescent="0.25">
      <c r="B26" s="33"/>
      <c r="C26" s="45"/>
      <c r="E26" s="10" t="s">
        <v>84</v>
      </c>
      <c r="F26" s="50">
        <v>1</v>
      </c>
    </row>
    <row r="28" spans="1:23" ht="25.5" customHeight="1" x14ac:dyDescent="0.2">
      <c r="E28" s="197" t="s">
        <v>85</v>
      </c>
      <c r="F28" s="197"/>
    </row>
    <row r="29" spans="1:23" x14ac:dyDescent="0.2">
      <c r="E29" s="10" t="s">
        <v>62</v>
      </c>
    </row>
    <row r="30" spans="1:23" x14ac:dyDescent="0.2">
      <c r="E30" s="10" t="s">
        <v>61</v>
      </c>
    </row>
    <row r="31" spans="1:23" x14ac:dyDescent="0.2">
      <c r="A31" s="9" t="s">
        <v>52</v>
      </c>
      <c r="B31" s="10" t="s">
        <v>86</v>
      </c>
      <c r="C31" s="10" t="s">
        <v>87</v>
      </c>
      <c r="E31" s="10" t="s">
        <v>88</v>
      </c>
    </row>
    <row r="32" spans="1:23" ht="15" x14ac:dyDescent="0.25">
      <c r="A32" s="10" t="s">
        <v>89</v>
      </c>
      <c r="B32" s="25" t="s">
        <v>90</v>
      </c>
      <c r="C32" s="10" t="s">
        <v>91</v>
      </c>
      <c r="D32"/>
      <c r="E32" s="10" t="s">
        <v>72</v>
      </c>
      <c r="F32"/>
    </row>
    <row r="33" spans="1:12" ht="15" x14ac:dyDescent="0.25">
      <c r="B33" s="25" t="s">
        <v>92</v>
      </c>
      <c r="D33"/>
      <c r="E33"/>
      <c r="F33"/>
      <c r="G33"/>
    </row>
    <row r="34" spans="1:12" ht="15" thickBot="1" x14ac:dyDescent="0.25">
      <c r="B34" s="25" t="s">
        <v>93</v>
      </c>
    </row>
    <row r="35" spans="1:12" x14ac:dyDescent="0.2">
      <c r="B35" s="10" t="s">
        <v>94</v>
      </c>
      <c r="C35" s="10" t="s">
        <v>95</v>
      </c>
      <c r="E35" s="53"/>
      <c r="F35" s="53"/>
      <c r="G35" s="54"/>
      <c r="H35" s="192"/>
      <c r="I35" s="192"/>
      <c r="J35" s="192"/>
      <c r="K35" s="192"/>
      <c r="L35" s="193"/>
    </row>
    <row r="36" spans="1:12" ht="15" x14ac:dyDescent="0.2">
      <c r="A36" s="10" t="s">
        <v>63</v>
      </c>
      <c r="B36" s="47" t="s">
        <v>96</v>
      </c>
      <c r="C36" s="10" t="s">
        <v>97</v>
      </c>
      <c r="E36" s="55"/>
      <c r="F36" s="55"/>
      <c r="G36" s="56"/>
      <c r="H36" s="57"/>
      <c r="I36" s="57"/>
      <c r="J36" s="57"/>
      <c r="K36" s="57"/>
      <c r="L36" s="58"/>
    </row>
    <row r="37" spans="1:12" ht="15" x14ac:dyDescent="0.2">
      <c r="B37" s="47" t="s">
        <v>98</v>
      </c>
      <c r="E37" s="55"/>
      <c r="F37" s="55"/>
      <c r="G37" s="59"/>
      <c r="H37" s="60"/>
      <c r="I37" s="60"/>
      <c r="J37" s="60"/>
      <c r="K37" s="60"/>
      <c r="L37" s="61"/>
    </row>
    <row r="38" spans="1:12" ht="15" x14ac:dyDescent="0.2">
      <c r="B38" s="47" t="s">
        <v>99</v>
      </c>
      <c r="E38" s="189"/>
      <c r="F38" s="62"/>
      <c r="G38" s="60"/>
      <c r="H38" s="63"/>
      <c r="I38" s="63"/>
      <c r="J38" s="63"/>
      <c r="K38" s="63"/>
      <c r="L38" s="64"/>
    </row>
    <row r="39" spans="1:12" ht="15" x14ac:dyDescent="0.2">
      <c r="B39" s="47" t="s">
        <v>100</v>
      </c>
      <c r="E39" s="190"/>
      <c r="F39" s="62"/>
      <c r="G39" s="60"/>
      <c r="H39" s="65"/>
      <c r="I39" s="65"/>
      <c r="J39" s="63"/>
      <c r="K39" s="63"/>
      <c r="L39" s="64"/>
    </row>
    <row r="40" spans="1:12" x14ac:dyDescent="0.2">
      <c r="B40" s="10" t="s">
        <v>101</v>
      </c>
      <c r="E40" s="190"/>
      <c r="F40" s="62"/>
      <c r="G40" s="60"/>
      <c r="H40" s="65"/>
      <c r="I40" s="65"/>
      <c r="J40" s="65"/>
      <c r="K40" s="63"/>
      <c r="L40" s="64"/>
    </row>
    <row r="41" spans="1:12" ht="14.25" x14ac:dyDescent="0.2">
      <c r="A41" s="10" t="s">
        <v>102</v>
      </c>
      <c r="B41" s="25" t="s">
        <v>90</v>
      </c>
      <c r="E41" s="190"/>
      <c r="F41" s="62"/>
      <c r="G41" s="60"/>
      <c r="H41" s="66"/>
      <c r="I41" s="65"/>
      <c r="J41" s="65"/>
      <c r="K41" s="63"/>
      <c r="L41" s="64"/>
    </row>
    <row r="42" spans="1:12" ht="15" thickBot="1" x14ac:dyDescent="0.25">
      <c r="B42" s="25" t="s">
        <v>92</v>
      </c>
      <c r="E42" s="191"/>
      <c r="F42" s="67"/>
      <c r="G42" s="68"/>
      <c r="H42" s="69"/>
      <c r="I42" s="69"/>
      <c r="J42" s="70"/>
      <c r="K42" s="71"/>
      <c r="L42" s="72"/>
    </row>
    <row r="43" spans="1:12" ht="14.25" x14ac:dyDescent="0.2">
      <c r="B43" s="25" t="s">
        <v>93</v>
      </c>
    </row>
    <row r="44" spans="1:12" ht="15" x14ac:dyDescent="0.2">
      <c r="B44" s="47"/>
    </row>
    <row r="45" spans="1:12" ht="15" x14ac:dyDescent="0.2">
      <c r="B45" s="47"/>
    </row>
    <row r="46" spans="1:12" ht="15" x14ac:dyDescent="0.2">
      <c r="B46" s="48"/>
    </row>
    <row r="47" spans="1:12" ht="15" x14ac:dyDescent="0.2">
      <c r="A47" s="10" t="s">
        <v>103</v>
      </c>
      <c r="B47" s="49" t="s">
        <v>104</v>
      </c>
    </row>
    <row r="48" spans="1:12" ht="15" x14ac:dyDescent="0.2">
      <c r="B48" s="49" t="s">
        <v>105</v>
      </c>
    </row>
    <row r="49" spans="2:2" ht="15" x14ac:dyDescent="0.2">
      <c r="B49" s="49" t="s">
        <v>106</v>
      </c>
    </row>
    <row r="50" spans="2:2" ht="15" x14ac:dyDescent="0.2">
      <c r="B50" s="49" t="s">
        <v>107</v>
      </c>
    </row>
    <row r="51" spans="2:2" ht="15" x14ac:dyDescent="0.2">
      <c r="B51" s="49" t="s">
        <v>108</v>
      </c>
    </row>
    <row r="52" spans="2:2" ht="15" x14ac:dyDescent="0.2">
      <c r="B52" s="49" t="s">
        <v>109</v>
      </c>
    </row>
    <row r="53" spans="2:2" ht="15" x14ac:dyDescent="0.2">
      <c r="B53" s="49" t="s">
        <v>110</v>
      </c>
    </row>
    <row r="54" spans="2:2" ht="15" x14ac:dyDescent="0.2">
      <c r="B54" s="49" t="s">
        <v>111</v>
      </c>
    </row>
    <row r="55" spans="2:2" ht="15" x14ac:dyDescent="0.2">
      <c r="B55" s="49" t="s">
        <v>112</v>
      </c>
    </row>
    <row r="56" spans="2:2" ht="15" x14ac:dyDescent="0.2">
      <c r="B56" s="49" t="s">
        <v>113</v>
      </c>
    </row>
    <row r="57" spans="2:2" ht="15" x14ac:dyDescent="0.2">
      <c r="B57" s="49" t="s">
        <v>114</v>
      </c>
    </row>
    <row r="58" spans="2:2" ht="15" x14ac:dyDescent="0.2">
      <c r="B58" s="49" t="s">
        <v>115</v>
      </c>
    </row>
    <row r="59" spans="2:2" ht="15" x14ac:dyDescent="0.2">
      <c r="B59" s="49" t="s">
        <v>116</v>
      </c>
    </row>
    <row r="60" spans="2:2" ht="15" x14ac:dyDescent="0.2">
      <c r="B60" s="49" t="s">
        <v>117</v>
      </c>
    </row>
    <row r="61" spans="2:2" ht="15" x14ac:dyDescent="0.2">
      <c r="B61" s="49" t="s">
        <v>118</v>
      </c>
    </row>
    <row r="62" spans="2:2" ht="15" x14ac:dyDescent="0.2">
      <c r="B62" s="49" t="s">
        <v>119</v>
      </c>
    </row>
    <row r="63" spans="2:2" ht="15" x14ac:dyDescent="0.2">
      <c r="B63" s="49" t="s">
        <v>120</v>
      </c>
    </row>
    <row r="64" spans="2:2" ht="15" x14ac:dyDescent="0.2">
      <c r="B64" s="49" t="s">
        <v>121</v>
      </c>
    </row>
    <row r="65" spans="1:2" ht="15" x14ac:dyDescent="0.2">
      <c r="B65" s="49" t="s">
        <v>122</v>
      </c>
    </row>
    <row r="66" spans="1:2" ht="15" x14ac:dyDescent="0.2">
      <c r="B66" s="48"/>
    </row>
    <row r="67" spans="1:2" ht="15" x14ac:dyDescent="0.2">
      <c r="A67" s="10" t="s">
        <v>123</v>
      </c>
      <c r="B67" s="48" t="s">
        <v>124</v>
      </c>
    </row>
    <row r="68" spans="1:2" x14ac:dyDescent="0.2">
      <c r="B68" s="10" t="s">
        <v>125</v>
      </c>
    </row>
  </sheetData>
  <mergeCells count="10">
    <mergeCell ref="E38:E42"/>
    <mergeCell ref="S11:W11"/>
    <mergeCell ref="P14:P18"/>
    <mergeCell ref="A1:B1"/>
    <mergeCell ref="E1:H1"/>
    <mergeCell ref="E2:I2"/>
    <mergeCell ref="K2:M2"/>
    <mergeCell ref="O2:P2"/>
    <mergeCell ref="H35:L35"/>
    <mergeCell ref="E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04DA-FDCB-4D91-8D45-B56094C4BBAF}">
  <dimension ref="A1:CT234"/>
  <sheetViews>
    <sheetView tabSelected="1" view="pageBreakPreview" zoomScale="80" zoomScaleNormal="10" zoomScaleSheetLayoutView="80" workbookViewId="0">
      <pane xSplit="1" ySplit="9" topLeftCell="B19" activePane="bottomRight" state="frozen"/>
      <selection pane="topRight" activeCell="B1" sqref="B1"/>
      <selection pane="bottomLeft" activeCell="A10" sqref="A10"/>
      <selection pane="bottomRight" activeCell="F12" sqref="F12:F22"/>
    </sheetView>
  </sheetViews>
  <sheetFormatPr baseColWidth="10" defaultColWidth="11.42578125" defaultRowHeight="27.75" customHeight="1" x14ac:dyDescent="0.2"/>
  <cols>
    <col min="1" max="1" width="30.42578125" style="1" customWidth="1"/>
    <col min="2" max="2" width="36" style="1" customWidth="1"/>
    <col min="3"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73.7109375" style="154" customWidth="1"/>
    <col min="13" max="20" width="31.140625" style="1" customWidth="1"/>
    <col min="21" max="21" width="33.7109375" style="1" customWidth="1"/>
    <col min="22" max="22" width="35.85546875" style="1" customWidth="1"/>
    <col min="23" max="24" width="37" style="1" customWidth="1"/>
    <col min="25" max="25" width="31.140625" style="1" customWidth="1"/>
    <col min="26" max="26" width="37.140625" style="1" customWidth="1"/>
    <col min="27" max="27" width="31.140625" style="1" customWidth="1"/>
    <col min="28" max="28" width="68.28515625" style="1" customWidth="1"/>
    <col min="29" max="16384" width="11.42578125" style="1"/>
  </cols>
  <sheetData>
    <row r="1" spans="1:98"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1"/>
    </row>
    <row r="2" spans="1:98"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4"/>
    </row>
    <row r="3" spans="1:98" ht="12" customHeight="1" x14ac:dyDescent="0.2">
      <c r="A3" s="83"/>
      <c r="F3" s="2"/>
      <c r="G3" s="2"/>
      <c r="H3" s="2"/>
      <c r="I3" s="2"/>
      <c r="J3" s="2"/>
      <c r="K3" s="2"/>
      <c r="L3" s="152"/>
      <c r="M3" s="2"/>
      <c r="N3" s="2"/>
      <c r="O3" s="2"/>
      <c r="P3" s="2"/>
      <c r="Q3" s="2"/>
      <c r="R3" s="2"/>
      <c r="S3" s="2"/>
      <c r="T3" s="2"/>
      <c r="U3" s="2"/>
      <c r="V3" s="2"/>
      <c r="W3" s="2"/>
      <c r="X3" s="2"/>
      <c r="Y3" s="2"/>
      <c r="Z3" s="2"/>
      <c r="AA3" s="2"/>
      <c r="AB3" s="2"/>
    </row>
    <row r="4" spans="1:98" s="10" customFormat="1" ht="44.25" customHeight="1" x14ac:dyDescent="0.2">
      <c r="A4" s="347" t="s">
        <v>128</v>
      </c>
      <c r="B4" s="347"/>
      <c r="C4" s="176">
        <v>46022</v>
      </c>
      <c r="D4" s="14"/>
      <c r="E4" s="14"/>
      <c r="F4" s="13"/>
      <c r="G4" s="8"/>
      <c r="H4" s="8"/>
      <c r="I4" s="8"/>
      <c r="J4" s="8"/>
      <c r="K4" s="8"/>
      <c r="L4" s="153"/>
      <c r="M4" s="8"/>
      <c r="N4" s="8"/>
      <c r="O4" s="8"/>
      <c r="P4" s="8"/>
      <c r="Q4" s="8"/>
      <c r="R4" s="8"/>
      <c r="S4" s="8"/>
      <c r="T4" s="8"/>
      <c r="U4" s="8"/>
      <c r="V4" s="8"/>
      <c r="W4" s="8"/>
      <c r="X4" s="8"/>
      <c r="Y4" s="8"/>
      <c r="Z4" s="8"/>
      <c r="AA4" s="7"/>
      <c r="AB4" s="7"/>
    </row>
    <row r="5" spans="1:98" s="10" customFormat="1" ht="9.75" customHeight="1" x14ac:dyDescent="0.2">
      <c r="A5" s="15"/>
      <c r="B5" s="15"/>
      <c r="C5" s="16"/>
      <c r="D5" s="14"/>
      <c r="E5" s="14"/>
      <c r="F5" s="13"/>
      <c r="G5" s="8"/>
      <c r="H5" s="8"/>
      <c r="I5" s="8"/>
      <c r="J5" s="8"/>
      <c r="K5" s="8"/>
      <c r="L5" s="153"/>
      <c r="M5" s="8"/>
      <c r="N5" s="8"/>
      <c r="O5" s="8"/>
      <c r="P5" s="8"/>
      <c r="Q5" s="8"/>
      <c r="R5" s="8"/>
      <c r="S5" s="8"/>
      <c r="T5" s="8"/>
      <c r="U5" s="8"/>
      <c r="V5" s="8"/>
      <c r="W5" s="8"/>
      <c r="X5" s="8"/>
      <c r="Y5" s="8"/>
      <c r="Z5" s="8"/>
      <c r="AA5" s="7"/>
      <c r="AB5" s="7"/>
    </row>
    <row r="6" spans="1:98" s="10" customFormat="1" ht="37.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t="s">
        <v>136</v>
      </c>
      <c r="V6" s="356"/>
      <c r="W6" s="356"/>
      <c r="X6" s="356"/>
      <c r="Y6" s="356"/>
      <c r="Z6" s="357"/>
      <c r="AA6" s="334" t="s">
        <v>137</v>
      </c>
      <c r="AB6" s="334" t="s">
        <v>138</v>
      </c>
    </row>
    <row r="7" spans="1:98"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58" t="s">
        <v>141</v>
      </c>
      <c r="V7" s="358" t="s">
        <v>142</v>
      </c>
      <c r="W7" s="358" t="s">
        <v>143</v>
      </c>
      <c r="X7" s="358" t="s">
        <v>144</v>
      </c>
      <c r="Y7" s="358" t="s">
        <v>145</v>
      </c>
      <c r="Z7" s="358" t="s">
        <v>146</v>
      </c>
      <c r="AA7" s="335"/>
      <c r="AB7" s="335"/>
    </row>
    <row r="8" spans="1:98"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0"/>
      <c r="V8" s="360"/>
      <c r="W8" s="360"/>
      <c r="X8" s="359"/>
      <c r="Y8" s="359"/>
      <c r="Z8" s="359"/>
      <c r="AA8" s="335"/>
      <c r="AB8" s="335"/>
      <c r="AC8" s="11"/>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row>
    <row r="9" spans="1:98"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154</v>
      </c>
      <c r="V9" s="100" t="s">
        <v>155</v>
      </c>
      <c r="W9" s="100" t="s">
        <v>156</v>
      </c>
      <c r="X9" s="360"/>
      <c r="Y9" s="360"/>
      <c r="Z9" s="360"/>
      <c r="AA9" s="336"/>
      <c r="AB9" s="336"/>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row>
    <row r="10" spans="1:98" ht="71.25" x14ac:dyDescent="0.2">
      <c r="A10" s="209" t="s">
        <v>104</v>
      </c>
      <c r="B10" s="209" t="s">
        <v>157</v>
      </c>
      <c r="C10" s="207" t="s">
        <v>158</v>
      </c>
      <c r="D10" s="207" t="s">
        <v>159</v>
      </c>
      <c r="E10" s="207" t="s">
        <v>160</v>
      </c>
      <c r="F10" s="355" t="s">
        <v>161</v>
      </c>
      <c r="G10" s="201">
        <v>0.6</v>
      </c>
      <c r="H10" s="204" t="s">
        <v>70</v>
      </c>
      <c r="I10" s="201">
        <v>0.2</v>
      </c>
      <c r="J10" s="202" t="s">
        <v>53</v>
      </c>
      <c r="K10" s="204" t="s">
        <v>88</v>
      </c>
      <c r="L10" s="103" t="s">
        <v>162</v>
      </c>
      <c r="M10" s="5" t="s">
        <v>25</v>
      </c>
      <c r="N10" s="105">
        <v>0.25</v>
      </c>
      <c r="O10" s="5" t="s">
        <v>30</v>
      </c>
      <c r="P10" s="5" t="s">
        <v>37</v>
      </c>
      <c r="Q10" s="106">
        <v>0.15</v>
      </c>
      <c r="R10" s="5" t="s">
        <v>27</v>
      </c>
      <c r="S10" s="5" t="s">
        <v>28</v>
      </c>
      <c r="T10" s="5" t="s">
        <v>29</v>
      </c>
      <c r="U10" s="106">
        <v>0.4</v>
      </c>
      <c r="V10" s="106">
        <v>0.36</v>
      </c>
      <c r="W10" s="106">
        <v>0.2</v>
      </c>
      <c r="X10" s="216" t="s">
        <v>67</v>
      </c>
      <c r="Y10" s="206" t="s">
        <v>53</v>
      </c>
      <c r="Z10" s="202" t="s">
        <v>72</v>
      </c>
      <c r="AA10" s="203" t="s">
        <v>41</v>
      </c>
      <c r="AB10" s="209" t="s">
        <v>163</v>
      </c>
    </row>
    <row r="11" spans="1:98" ht="109.5" customHeight="1" x14ac:dyDescent="0.2">
      <c r="A11" s="209"/>
      <c r="B11" s="209"/>
      <c r="C11" s="207"/>
      <c r="D11" s="207"/>
      <c r="E11" s="207"/>
      <c r="F11" s="355"/>
      <c r="G11" s="201"/>
      <c r="H11" s="203"/>
      <c r="I11" s="201"/>
      <c r="J11" s="203"/>
      <c r="K11" s="203"/>
      <c r="L11" s="103" t="s">
        <v>164</v>
      </c>
      <c r="M11" s="5" t="s">
        <v>25</v>
      </c>
      <c r="N11" s="105">
        <v>0.25</v>
      </c>
      <c r="O11" s="5" t="s">
        <v>30</v>
      </c>
      <c r="P11" s="5" t="s">
        <v>37</v>
      </c>
      <c r="Q11" s="106">
        <v>0.15</v>
      </c>
      <c r="R11" s="5" t="s">
        <v>38</v>
      </c>
      <c r="S11" s="5" t="s">
        <v>28</v>
      </c>
      <c r="T11" s="5" t="s">
        <v>29</v>
      </c>
      <c r="U11" s="106">
        <v>0.4</v>
      </c>
      <c r="V11" s="106">
        <v>0.22</v>
      </c>
      <c r="W11" s="106">
        <v>0.2</v>
      </c>
      <c r="X11" s="207"/>
      <c r="Y11" s="207"/>
      <c r="Z11" s="203"/>
      <c r="AA11" s="203"/>
      <c r="AB11" s="209"/>
    </row>
    <row r="12" spans="1:98" ht="128.25" x14ac:dyDescent="0.2">
      <c r="A12" s="209" t="s">
        <v>107</v>
      </c>
      <c r="B12" s="209" t="s">
        <v>165</v>
      </c>
      <c r="C12" s="207" t="s">
        <v>166</v>
      </c>
      <c r="D12" s="207" t="s">
        <v>159</v>
      </c>
      <c r="E12" s="207" t="s">
        <v>160</v>
      </c>
      <c r="F12" s="314" t="s">
        <v>167</v>
      </c>
      <c r="G12" s="201">
        <v>0.8</v>
      </c>
      <c r="H12" s="205" t="s">
        <v>74</v>
      </c>
      <c r="I12" s="201">
        <v>0.6</v>
      </c>
      <c r="J12" s="204" t="s">
        <v>55</v>
      </c>
      <c r="K12" s="205" t="s">
        <v>61</v>
      </c>
      <c r="L12" s="103" t="s">
        <v>168</v>
      </c>
      <c r="M12" s="5" t="s">
        <v>25</v>
      </c>
      <c r="N12" s="105">
        <v>0.25</v>
      </c>
      <c r="O12" s="5" t="s">
        <v>30</v>
      </c>
      <c r="P12" s="5" t="s">
        <v>37</v>
      </c>
      <c r="Q12" s="106">
        <v>0.15</v>
      </c>
      <c r="R12" s="5" t="s">
        <v>27</v>
      </c>
      <c r="S12" s="5" t="s">
        <v>28</v>
      </c>
      <c r="T12" s="5" t="s">
        <v>29</v>
      </c>
      <c r="U12" s="106">
        <v>0.4</v>
      </c>
      <c r="V12" s="106">
        <v>0.48</v>
      </c>
      <c r="W12" s="106">
        <v>0.6</v>
      </c>
      <c r="X12" s="206" t="s">
        <v>64</v>
      </c>
      <c r="Y12" s="216" t="s">
        <v>54</v>
      </c>
      <c r="Z12" s="202" t="s">
        <v>72</v>
      </c>
      <c r="AA12" s="207" t="s">
        <v>41</v>
      </c>
      <c r="AB12" s="209" t="s">
        <v>163</v>
      </c>
    </row>
    <row r="13" spans="1:98" ht="121.5" customHeight="1" x14ac:dyDescent="0.2">
      <c r="A13" s="209"/>
      <c r="B13" s="209"/>
      <c r="C13" s="207"/>
      <c r="D13" s="207"/>
      <c r="E13" s="207"/>
      <c r="F13" s="314"/>
      <c r="G13" s="201"/>
      <c r="H13" s="203"/>
      <c r="I13" s="201"/>
      <c r="J13" s="203"/>
      <c r="K13" s="203"/>
      <c r="L13" s="103" t="s">
        <v>169</v>
      </c>
      <c r="M13" s="5" t="s">
        <v>25</v>
      </c>
      <c r="N13" s="105">
        <v>0.25</v>
      </c>
      <c r="O13" s="5" t="s">
        <v>30</v>
      </c>
      <c r="P13" s="5" t="s">
        <v>37</v>
      </c>
      <c r="Q13" s="106">
        <v>0.15</v>
      </c>
      <c r="R13" s="5" t="s">
        <v>27</v>
      </c>
      <c r="S13" s="5" t="s">
        <v>28</v>
      </c>
      <c r="T13" s="5" t="s">
        <v>29</v>
      </c>
      <c r="U13" s="106">
        <v>0.4</v>
      </c>
      <c r="V13" s="106">
        <v>0.28799999999999998</v>
      </c>
      <c r="W13" s="106">
        <v>0.6</v>
      </c>
      <c r="X13" s="207"/>
      <c r="Y13" s="207"/>
      <c r="Z13" s="203"/>
      <c r="AA13" s="207"/>
      <c r="AB13" s="209"/>
    </row>
    <row r="14" spans="1:98" ht="140.25" customHeight="1" x14ac:dyDescent="0.2">
      <c r="A14" s="209"/>
      <c r="B14" s="209"/>
      <c r="C14" s="207"/>
      <c r="D14" s="207"/>
      <c r="E14" s="207"/>
      <c r="F14" s="314"/>
      <c r="G14" s="201"/>
      <c r="H14" s="203"/>
      <c r="I14" s="201"/>
      <c r="J14" s="203"/>
      <c r="K14" s="203"/>
      <c r="L14" s="103" t="s">
        <v>170</v>
      </c>
      <c r="M14" s="5" t="s">
        <v>25</v>
      </c>
      <c r="N14" s="105">
        <v>0.25</v>
      </c>
      <c r="O14" s="5" t="s">
        <v>30</v>
      </c>
      <c r="P14" s="5" t="s">
        <v>37</v>
      </c>
      <c r="Q14" s="106">
        <v>0.15</v>
      </c>
      <c r="R14" s="5" t="s">
        <v>27</v>
      </c>
      <c r="S14" s="5" t="s">
        <v>28</v>
      </c>
      <c r="T14" s="5" t="s">
        <v>29</v>
      </c>
      <c r="U14" s="106">
        <v>0.4</v>
      </c>
      <c r="V14" s="106">
        <v>0.17279999999999998</v>
      </c>
      <c r="W14" s="106">
        <v>0.6</v>
      </c>
      <c r="X14" s="207"/>
      <c r="Y14" s="207"/>
      <c r="Z14" s="203"/>
      <c r="AA14" s="207"/>
      <c r="AB14" s="209"/>
    </row>
    <row r="15" spans="1:98" ht="99.75" x14ac:dyDescent="0.2">
      <c r="A15" s="209"/>
      <c r="B15" s="209"/>
      <c r="C15" s="207"/>
      <c r="D15" s="207"/>
      <c r="E15" s="207"/>
      <c r="F15" s="314"/>
      <c r="G15" s="201"/>
      <c r="H15" s="203"/>
      <c r="I15" s="201"/>
      <c r="J15" s="203"/>
      <c r="K15" s="203"/>
      <c r="L15" s="103" t="s">
        <v>171</v>
      </c>
      <c r="M15" s="5" t="s">
        <v>25</v>
      </c>
      <c r="N15" s="105">
        <v>0.25</v>
      </c>
      <c r="O15" s="5" t="s">
        <v>30</v>
      </c>
      <c r="P15" s="5" t="s">
        <v>37</v>
      </c>
      <c r="Q15" s="106">
        <v>0.15</v>
      </c>
      <c r="R15" s="5" t="s">
        <v>27</v>
      </c>
      <c r="S15" s="5" t="s">
        <v>28</v>
      </c>
      <c r="T15" s="5" t="s">
        <v>29</v>
      </c>
      <c r="U15" s="106">
        <v>0.4</v>
      </c>
      <c r="V15" s="106">
        <v>0.10367999999999998</v>
      </c>
      <c r="W15" s="106">
        <v>0.6</v>
      </c>
      <c r="X15" s="207"/>
      <c r="Y15" s="207"/>
      <c r="Z15" s="203"/>
      <c r="AA15" s="207"/>
      <c r="AB15" s="209"/>
    </row>
    <row r="16" spans="1:98" ht="192" customHeight="1" x14ac:dyDescent="0.2">
      <c r="A16" s="209"/>
      <c r="B16" s="209"/>
      <c r="C16" s="207"/>
      <c r="D16" s="207"/>
      <c r="E16" s="207"/>
      <c r="F16" s="314"/>
      <c r="G16" s="201"/>
      <c r="H16" s="203"/>
      <c r="I16" s="201"/>
      <c r="J16" s="203"/>
      <c r="K16" s="203"/>
      <c r="L16" s="103" t="s">
        <v>172</v>
      </c>
      <c r="M16" s="5" t="s">
        <v>25</v>
      </c>
      <c r="N16" s="105">
        <v>0.25</v>
      </c>
      <c r="O16" s="5" t="s">
        <v>30</v>
      </c>
      <c r="P16" s="5" t="s">
        <v>37</v>
      </c>
      <c r="Q16" s="106">
        <v>0.15</v>
      </c>
      <c r="R16" s="5" t="s">
        <v>27</v>
      </c>
      <c r="S16" s="5" t="s">
        <v>28</v>
      </c>
      <c r="T16" s="5" t="s">
        <v>29</v>
      </c>
      <c r="U16" s="106">
        <v>0.4</v>
      </c>
      <c r="V16" s="106">
        <v>6.2207999999999986E-2</v>
      </c>
      <c r="W16" s="106">
        <v>0.6</v>
      </c>
      <c r="X16" s="207"/>
      <c r="Y16" s="207"/>
      <c r="Z16" s="203"/>
      <c r="AA16" s="207"/>
      <c r="AB16" s="209"/>
    </row>
    <row r="17" spans="1:28" ht="114" x14ac:dyDescent="0.2">
      <c r="A17" s="209"/>
      <c r="B17" s="209"/>
      <c r="C17" s="207"/>
      <c r="D17" s="207"/>
      <c r="E17" s="207"/>
      <c r="F17" s="314"/>
      <c r="G17" s="201"/>
      <c r="H17" s="203"/>
      <c r="I17" s="201"/>
      <c r="J17" s="203"/>
      <c r="K17" s="203"/>
      <c r="L17" s="103" t="s">
        <v>173</v>
      </c>
      <c r="M17" s="5" t="s">
        <v>25</v>
      </c>
      <c r="N17" s="105">
        <v>0.25</v>
      </c>
      <c r="O17" s="5" t="s">
        <v>30</v>
      </c>
      <c r="P17" s="5" t="s">
        <v>37</v>
      </c>
      <c r="Q17" s="106">
        <v>0.15</v>
      </c>
      <c r="R17" s="5" t="s">
        <v>27</v>
      </c>
      <c r="S17" s="5" t="s">
        <v>28</v>
      </c>
      <c r="T17" s="5" t="s">
        <v>29</v>
      </c>
      <c r="U17" s="106">
        <v>0.4</v>
      </c>
      <c r="V17" s="106">
        <v>3.7324799999999991E-2</v>
      </c>
      <c r="W17" s="106">
        <v>0.6</v>
      </c>
      <c r="X17" s="207"/>
      <c r="Y17" s="207"/>
      <c r="Z17" s="203"/>
      <c r="AA17" s="207"/>
      <c r="AB17" s="209"/>
    </row>
    <row r="18" spans="1:28" ht="85.5" x14ac:dyDescent="0.2">
      <c r="A18" s="209"/>
      <c r="B18" s="209"/>
      <c r="C18" s="207"/>
      <c r="D18" s="207"/>
      <c r="E18" s="207"/>
      <c r="F18" s="314"/>
      <c r="G18" s="201"/>
      <c r="H18" s="203"/>
      <c r="I18" s="201"/>
      <c r="J18" s="203"/>
      <c r="K18" s="203"/>
      <c r="L18" s="103" t="s">
        <v>174</v>
      </c>
      <c r="M18" s="5" t="s">
        <v>25</v>
      </c>
      <c r="N18" s="105">
        <v>0.25</v>
      </c>
      <c r="O18" s="5" t="s">
        <v>30</v>
      </c>
      <c r="P18" s="5" t="s">
        <v>37</v>
      </c>
      <c r="Q18" s="106">
        <v>0.15</v>
      </c>
      <c r="R18" s="5" t="s">
        <v>27</v>
      </c>
      <c r="S18" s="5" t="s">
        <v>28</v>
      </c>
      <c r="T18" s="5" t="s">
        <v>29</v>
      </c>
      <c r="U18" s="106">
        <v>0.4</v>
      </c>
      <c r="V18" s="106">
        <v>2.2394879999999992E-2</v>
      </c>
      <c r="W18" s="106">
        <v>0.6</v>
      </c>
      <c r="X18" s="207"/>
      <c r="Y18" s="207"/>
      <c r="Z18" s="203"/>
      <c r="AA18" s="207"/>
      <c r="AB18" s="209"/>
    </row>
    <row r="19" spans="1:28" ht="178.5" customHeight="1" x14ac:dyDescent="0.2">
      <c r="A19" s="209"/>
      <c r="B19" s="209"/>
      <c r="C19" s="207"/>
      <c r="D19" s="207"/>
      <c r="E19" s="207"/>
      <c r="F19" s="314"/>
      <c r="G19" s="201"/>
      <c r="H19" s="203"/>
      <c r="I19" s="201"/>
      <c r="J19" s="203"/>
      <c r="K19" s="203"/>
      <c r="L19" s="103" t="s">
        <v>175</v>
      </c>
      <c r="M19" s="5" t="s">
        <v>25</v>
      </c>
      <c r="N19" s="105">
        <v>0.25</v>
      </c>
      <c r="O19" s="5" t="s">
        <v>30</v>
      </c>
      <c r="P19" s="5" t="s">
        <v>37</v>
      </c>
      <c r="Q19" s="106">
        <v>0.15</v>
      </c>
      <c r="R19" s="5" t="s">
        <v>27</v>
      </c>
      <c r="S19" s="5" t="s">
        <v>28</v>
      </c>
      <c r="T19" s="5" t="s">
        <v>29</v>
      </c>
      <c r="U19" s="106">
        <v>0.4</v>
      </c>
      <c r="V19" s="106">
        <v>1.3436927999999996E-2</v>
      </c>
      <c r="W19" s="106">
        <v>0.6</v>
      </c>
      <c r="X19" s="207"/>
      <c r="Y19" s="207"/>
      <c r="Z19" s="203"/>
      <c r="AA19" s="207"/>
      <c r="AB19" s="209"/>
    </row>
    <row r="20" spans="1:28" ht="171" x14ac:dyDescent="0.2">
      <c r="A20" s="209"/>
      <c r="B20" s="209"/>
      <c r="C20" s="207"/>
      <c r="D20" s="207"/>
      <c r="E20" s="207"/>
      <c r="F20" s="314"/>
      <c r="G20" s="201"/>
      <c r="H20" s="203"/>
      <c r="I20" s="201"/>
      <c r="J20" s="203"/>
      <c r="K20" s="203"/>
      <c r="L20" s="103" t="s">
        <v>176</v>
      </c>
      <c r="M20" s="5" t="s">
        <v>25</v>
      </c>
      <c r="N20" s="105">
        <v>0.25</v>
      </c>
      <c r="O20" s="5" t="s">
        <v>30</v>
      </c>
      <c r="P20" s="5" t="s">
        <v>37</v>
      </c>
      <c r="Q20" s="106">
        <v>0.15</v>
      </c>
      <c r="R20" s="5" t="s">
        <v>27</v>
      </c>
      <c r="S20" s="5" t="s">
        <v>28</v>
      </c>
      <c r="T20" s="5" t="s">
        <v>29</v>
      </c>
      <c r="U20" s="106">
        <v>0.4</v>
      </c>
      <c r="V20" s="106">
        <v>8.0621567999999977E-3</v>
      </c>
      <c r="W20" s="106">
        <v>0.6</v>
      </c>
      <c r="X20" s="207"/>
      <c r="Y20" s="207"/>
      <c r="Z20" s="203"/>
      <c r="AA20" s="207"/>
      <c r="AB20" s="209"/>
    </row>
    <row r="21" spans="1:28" ht="57" x14ac:dyDescent="0.2">
      <c r="A21" s="209"/>
      <c r="B21" s="209"/>
      <c r="C21" s="207"/>
      <c r="D21" s="207"/>
      <c r="E21" s="207"/>
      <c r="F21" s="314"/>
      <c r="G21" s="201"/>
      <c r="H21" s="203"/>
      <c r="I21" s="201"/>
      <c r="J21" s="203"/>
      <c r="K21" s="203"/>
      <c r="L21" s="103" t="s">
        <v>177</v>
      </c>
      <c r="M21" s="5" t="s">
        <v>45</v>
      </c>
      <c r="N21" s="105">
        <v>0.1</v>
      </c>
      <c r="O21" s="5" t="s">
        <v>46</v>
      </c>
      <c r="P21" s="5" t="s">
        <v>37</v>
      </c>
      <c r="Q21" s="106">
        <v>0.15</v>
      </c>
      <c r="R21" s="5" t="s">
        <v>27</v>
      </c>
      <c r="S21" s="5" t="s">
        <v>28</v>
      </c>
      <c r="T21" s="5" t="s">
        <v>29</v>
      </c>
      <c r="U21" s="106">
        <v>0.25</v>
      </c>
      <c r="V21" s="106">
        <v>8.0621567999999977E-3</v>
      </c>
      <c r="W21" s="106">
        <v>0.44999999999999996</v>
      </c>
      <c r="X21" s="207"/>
      <c r="Y21" s="207"/>
      <c r="Z21" s="203"/>
      <c r="AA21" s="207"/>
      <c r="AB21" s="209"/>
    </row>
    <row r="22" spans="1:28" ht="71.25" x14ac:dyDescent="0.2">
      <c r="A22" s="209"/>
      <c r="B22" s="209"/>
      <c r="C22" s="207"/>
      <c r="D22" s="207"/>
      <c r="E22" s="207"/>
      <c r="F22" s="314"/>
      <c r="G22" s="201"/>
      <c r="H22" s="203"/>
      <c r="I22" s="201"/>
      <c r="J22" s="203"/>
      <c r="K22" s="203"/>
      <c r="L22" s="103" t="s">
        <v>178</v>
      </c>
      <c r="M22" s="5" t="s">
        <v>45</v>
      </c>
      <c r="N22" s="105">
        <v>0.1</v>
      </c>
      <c r="O22" s="5" t="s">
        <v>46</v>
      </c>
      <c r="P22" s="5" t="s">
        <v>37</v>
      </c>
      <c r="Q22" s="106">
        <v>0.15</v>
      </c>
      <c r="R22" s="5" t="s">
        <v>27</v>
      </c>
      <c r="S22" s="5" t="s">
        <v>28</v>
      </c>
      <c r="T22" s="5" t="s">
        <v>29</v>
      </c>
      <c r="U22" s="106">
        <v>0.25</v>
      </c>
      <c r="V22" s="106">
        <v>8.0621567999999977E-3</v>
      </c>
      <c r="W22" s="106">
        <v>0.33749999999999997</v>
      </c>
      <c r="X22" s="207"/>
      <c r="Y22" s="207"/>
      <c r="Z22" s="203"/>
      <c r="AA22" s="207"/>
      <c r="AB22" s="209"/>
    </row>
    <row r="23" spans="1:28" ht="57" x14ac:dyDescent="0.2">
      <c r="A23" s="209" t="s">
        <v>108</v>
      </c>
      <c r="B23" s="209" t="s">
        <v>179</v>
      </c>
      <c r="C23" s="304" t="s">
        <v>180</v>
      </c>
      <c r="D23" s="207" t="s">
        <v>159</v>
      </c>
      <c r="E23" s="207" t="s">
        <v>160</v>
      </c>
      <c r="F23" s="314" t="s">
        <v>181</v>
      </c>
      <c r="G23" s="201">
        <v>1</v>
      </c>
      <c r="H23" s="211" t="s">
        <v>77</v>
      </c>
      <c r="I23" s="201">
        <v>1</v>
      </c>
      <c r="J23" s="211" t="s">
        <v>84</v>
      </c>
      <c r="K23" s="211" t="s">
        <v>62</v>
      </c>
      <c r="L23" s="103" t="s">
        <v>182</v>
      </c>
      <c r="M23" s="5" t="s">
        <v>25</v>
      </c>
      <c r="N23" s="105">
        <v>0.25</v>
      </c>
      <c r="O23" s="5" t="s">
        <v>30</v>
      </c>
      <c r="P23" s="5" t="s">
        <v>37</v>
      </c>
      <c r="Q23" s="106">
        <v>0.15</v>
      </c>
      <c r="R23" s="5" t="s">
        <v>27</v>
      </c>
      <c r="S23" s="5" t="s">
        <v>28</v>
      </c>
      <c r="T23" s="5" t="s">
        <v>29</v>
      </c>
      <c r="U23" s="106">
        <v>0.4</v>
      </c>
      <c r="V23" s="106">
        <v>0.6</v>
      </c>
      <c r="W23" s="106">
        <v>1</v>
      </c>
      <c r="X23" s="206" t="s">
        <v>64</v>
      </c>
      <c r="Y23" s="208" t="s">
        <v>55</v>
      </c>
      <c r="Z23" s="204" t="s">
        <v>88</v>
      </c>
      <c r="AA23" s="207" t="s">
        <v>31</v>
      </c>
      <c r="AB23" s="209" t="s">
        <v>183</v>
      </c>
    </row>
    <row r="24" spans="1:28" ht="85.5" x14ac:dyDescent="0.2">
      <c r="A24" s="209"/>
      <c r="B24" s="209"/>
      <c r="C24" s="207"/>
      <c r="D24" s="207"/>
      <c r="E24" s="207"/>
      <c r="F24" s="314"/>
      <c r="G24" s="201"/>
      <c r="H24" s="203"/>
      <c r="I24" s="201"/>
      <c r="J24" s="203"/>
      <c r="K24" s="203"/>
      <c r="L24" s="103" t="s">
        <v>184</v>
      </c>
      <c r="M24" s="5" t="s">
        <v>25</v>
      </c>
      <c r="N24" s="105">
        <v>0.25</v>
      </c>
      <c r="O24" s="5" t="s">
        <v>30</v>
      </c>
      <c r="P24" s="5" t="s">
        <v>37</v>
      </c>
      <c r="Q24" s="106">
        <v>0.15</v>
      </c>
      <c r="R24" s="5" t="s">
        <v>27</v>
      </c>
      <c r="S24" s="5" t="s">
        <v>28</v>
      </c>
      <c r="T24" s="5" t="s">
        <v>29</v>
      </c>
      <c r="U24" s="106">
        <v>0.4</v>
      </c>
      <c r="V24" s="106">
        <v>0.36</v>
      </c>
      <c r="W24" s="106">
        <v>1</v>
      </c>
      <c r="X24" s="207"/>
      <c r="Y24" s="207"/>
      <c r="Z24" s="203"/>
      <c r="AA24" s="207"/>
      <c r="AB24" s="209"/>
    </row>
    <row r="25" spans="1:28" ht="85.5" x14ac:dyDescent="0.2">
      <c r="A25" s="209"/>
      <c r="B25" s="209"/>
      <c r="C25" s="207"/>
      <c r="D25" s="207"/>
      <c r="E25" s="207"/>
      <c r="F25" s="314"/>
      <c r="G25" s="201"/>
      <c r="H25" s="203"/>
      <c r="I25" s="201"/>
      <c r="J25" s="203"/>
      <c r="K25" s="203"/>
      <c r="L25" s="103" t="s">
        <v>185</v>
      </c>
      <c r="M25" s="5" t="s">
        <v>25</v>
      </c>
      <c r="N25" s="105">
        <v>0.25</v>
      </c>
      <c r="O25" s="5" t="s">
        <v>30</v>
      </c>
      <c r="P25" s="5" t="s">
        <v>37</v>
      </c>
      <c r="Q25" s="106">
        <v>0.15</v>
      </c>
      <c r="R25" s="5" t="s">
        <v>27</v>
      </c>
      <c r="S25" s="5" t="s">
        <v>28</v>
      </c>
      <c r="T25" s="5" t="s">
        <v>29</v>
      </c>
      <c r="U25" s="106">
        <v>0.4</v>
      </c>
      <c r="V25" s="106">
        <v>0.216</v>
      </c>
      <c r="W25" s="106">
        <v>1</v>
      </c>
      <c r="X25" s="207"/>
      <c r="Y25" s="207"/>
      <c r="Z25" s="203"/>
      <c r="AA25" s="207"/>
      <c r="AB25" s="209"/>
    </row>
    <row r="26" spans="1:28" ht="298.5" customHeight="1" x14ac:dyDescent="0.2">
      <c r="A26" s="209"/>
      <c r="B26" s="209"/>
      <c r="C26" s="207"/>
      <c r="D26" s="207"/>
      <c r="E26" s="207"/>
      <c r="F26" s="314"/>
      <c r="G26" s="201"/>
      <c r="H26" s="203"/>
      <c r="I26" s="201"/>
      <c r="J26" s="203"/>
      <c r="K26" s="203"/>
      <c r="L26" s="103" t="s">
        <v>186</v>
      </c>
      <c r="M26" s="5" t="s">
        <v>25</v>
      </c>
      <c r="N26" s="105">
        <v>0.25</v>
      </c>
      <c r="O26" s="5" t="s">
        <v>30</v>
      </c>
      <c r="P26" s="5" t="s">
        <v>37</v>
      </c>
      <c r="Q26" s="106">
        <v>0.15</v>
      </c>
      <c r="R26" s="5" t="s">
        <v>27</v>
      </c>
      <c r="S26" s="5" t="s">
        <v>28</v>
      </c>
      <c r="T26" s="5" t="s">
        <v>29</v>
      </c>
      <c r="U26" s="106">
        <v>0.4</v>
      </c>
      <c r="V26" s="106">
        <v>0.12959999999999999</v>
      </c>
      <c r="W26" s="106">
        <v>1</v>
      </c>
      <c r="X26" s="207"/>
      <c r="Y26" s="207"/>
      <c r="Z26" s="203"/>
      <c r="AA26" s="207"/>
      <c r="AB26" s="209"/>
    </row>
    <row r="27" spans="1:28" ht="99.75" x14ac:dyDescent="0.2">
      <c r="A27" s="209"/>
      <c r="B27" s="209"/>
      <c r="C27" s="207"/>
      <c r="D27" s="207"/>
      <c r="E27" s="207"/>
      <c r="F27" s="314"/>
      <c r="G27" s="201"/>
      <c r="H27" s="203"/>
      <c r="I27" s="201"/>
      <c r="J27" s="203"/>
      <c r="K27" s="203"/>
      <c r="L27" s="103" t="s">
        <v>187</v>
      </c>
      <c r="M27" s="5" t="s">
        <v>25</v>
      </c>
      <c r="N27" s="105">
        <v>0.25</v>
      </c>
      <c r="O27" s="5" t="s">
        <v>30</v>
      </c>
      <c r="P27" s="5" t="s">
        <v>37</v>
      </c>
      <c r="Q27" s="106">
        <v>0.15</v>
      </c>
      <c r="R27" s="5" t="s">
        <v>27</v>
      </c>
      <c r="S27" s="5" t="s">
        <v>28</v>
      </c>
      <c r="T27" s="5" t="s">
        <v>29</v>
      </c>
      <c r="U27" s="106">
        <v>0.4</v>
      </c>
      <c r="V27" s="106">
        <v>7.7759999999999996E-2</v>
      </c>
      <c r="W27" s="106">
        <v>1</v>
      </c>
      <c r="X27" s="207"/>
      <c r="Y27" s="207"/>
      <c r="Z27" s="203"/>
      <c r="AA27" s="207"/>
      <c r="AB27" s="209"/>
    </row>
    <row r="28" spans="1:28" ht="99.75" x14ac:dyDescent="0.2">
      <c r="A28" s="209"/>
      <c r="B28" s="209"/>
      <c r="C28" s="207"/>
      <c r="D28" s="207"/>
      <c r="E28" s="207"/>
      <c r="F28" s="314"/>
      <c r="G28" s="201"/>
      <c r="H28" s="203"/>
      <c r="I28" s="201"/>
      <c r="J28" s="203"/>
      <c r="K28" s="203"/>
      <c r="L28" s="103" t="s">
        <v>188</v>
      </c>
      <c r="M28" s="5" t="s">
        <v>25</v>
      </c>
      <c r="N28" s="105">
        <v>0.25</v>
      </c>
      <c r="O28" s="5" t="s">
        <v>30</v>
      </c>
      <c r="P28" s="5" t="s">
        <v>37</v>
      </c>
      <c r="Q28" s="106">
        <v>0.15</v>
      </c>
      <c r="R28" s="5" t="s">
        <v>27</v>
      </c>
      <c r="S28" s="5" t="s">
        <v>28</v>
      </c>
      <c r="T28" s="5" t="s">
        <v>29</v>
      </c>
      <c r="U28" s="106">
        <v>0.4</v>
      </c>
      <c r="V28" s="106">
        <v>4.6655999999999996E-2</v>
      </c>
      <c r="W28" s="106">
        <v>1</v>
      </c>
      <c r="X28" s="207"/>
      <c r="Y28" s="207"/>
      <c r="Z28" s="203"/>
      <c r="AA28" s="207"/>
      <c r="AB28" s="209"/>
    </row>
    <row r="29" spans="1:28" ht="85.5" x14ac:dyDescent="0.2">
      <c r="A29" s="209"/>
      <c r="B29" s="209"/>
      <c r="C29" s="207"/>
      <c r="D29" s="207"/>
      <c r="E29" s="207"/>
      <c r="F29" s="314"/>
      <c r="G29" s="201"/>
      <c r="H29" s="203"/>
      <c r="I29" s="201"/>
      <c r="J29" s="203"/>
      <c r="K29" s="203"/>
      <c r="L29" s="103" t="s">
        <v>189</v>
      </c>
      <c r="M29" s="5" t="s">
        <v>45</v>
      </c>
      <c r="N29" s="105">
        <v>0.1</v>
      </c>
      <c r="O29" s="5" t="s">
        <v>46</v>
      </c>
      <c r="P29" s="5" t="s">
        <v>37</v>
      </c>
      <c r="Q29" s="106">
        <v>0.15</v>
      </c>
      <c r="R29" s="5" t="s">
        <v>38</v>
      </c>
      <c r="S29" s="5" t="s">
        <v>28</v>
      </c>
      <c r="T29" s="5" t="s">
        <v>29</v>
      </c>
      <c r="U29" s="106">
        <v>0.25</v>
      </c>
      <c r="V29" s="106">
        <v>4.6655999999999996E-2</v>
      </c>
      <c r="W29" s="106">
        <v>0.75</v>
      </c>
      <c r="X29" s="207"/>
      <c r="Y29" s="207"/>
      <c r="Z29" s="203"/>
      <c r="AA29" s="207"/>
      <c r="AB29" s="209"/>
    </row>
    <row r="30" spans="1:28" ht="57" x14ac:dyDescent="0.2">
      <c r="A30" s="209"/>
      <c r="B30" s="209"/>
      <c r="C30" s="207"/>
      <c r="D30" s="207"/>
      <c r="E30" s="207"/>
      <c r="F30" s="314"/>
      <c r="G30" s="201"/>
      <c r="H30" s="203"/>
      <c r="I30" s="201"/>
      <c r="J30" s="203"/>
      <c r="K30" s="203"/>
      <c r="L30" s="103" t="s">
        <v>190</v>
      </c>
      <c r="M30" s="5" t="s">
        <v>45</v>
      </c>
      <c r="N30" s="105">
        <v>0.1</v>
      </c>
      <c r="O30" s="5" t="s">
        <v>46</v>
      </c>
      <c r="P30" s="5" t="s">
        <v>37</v>
      </c>
      <c r="Q30" s="106">
        <v>0.15</v>
      </c>
      <c r="R30" s="5" t="s">
        <v>27</v>
      </c>
      <c r="S30" s="5" t="s">
        <v>28</v>
      </c>
      <c r="T30" s="5" t="s">
        <v>29</v>
      </c>
      <c r="U30" s="106">
        <v>0.25</v>
      </c>
      <c r="V30" s="106">
        <v>4.6655999999999996E-2</v>
      </c>
      <c r="W30" s="106">
        <v>0.5625</v>
      </c>
      <c r="X30" s="207"/>
      <c r="Y30" s="207"/>
      <c r="Z30" s="203"/>
      <c r="AA30" s="207"/>
      <c r="AB30" s="209"/>
    </row>
    <row r="31" spans="1:28" ht="99.75" x14ac:dyDescent="0.2">
      <c r="A31" s="209" t="s">
        <v>108</v>
      </c>
      <c r="B31" s="209" t="s">
        <v>179</v>
      </c>
      <c r="C31" s="207" t="s">
        <v>191</v>
      </c>
      <c r="D31" s="207" t="s">
        <v>159</v>
      </c>
      <c r="E31" s="207" t="s">
        <v>160</v>
      </c>
      <c r="F31" s="314" t="s">
        <v>192</v>
      </c>
      <c r="G31" s="201">
        <v>1</v>
      </c>
      <c r="H31" s="211" t="s">
        <v>77</v>
      </c>
      <c r="I31" s="201">
        <v>1</v>
      </c>
      <c r="J31" s="211" t="s">
        <v>84</v>
      </c>
      <c r="K31" s="211" t="s">
        <v>62</v>
      </c>
      <c r="L31" s="103" t="s">
        <v>193</v>
      </c>
      <c r="M31" s="5" t="s">
        <v>25</v>
      </c>
      <c r="N31" s="105">
        <v>0.25</v>
      </c>
      <c r="O31" s="5" t="s">
        <v>30</v>
      </c>
      <c r="P31" s="5" t="s">
        <v>37</v>
      </c>
      <c r="Q31" s="106">
        <v>0.15</v>
      </c>
      <c r="R31" s="5" t="s">
        <v>27</v>
      </c>
      <c r="S31" s="5" t="s">
        <v>28</v>
      </c>
      <c r="T31" s="5" t="s">
        <v>29</v>
      </c>
      <c r="U31" s="106">
        <v>0.4</v>
      </c>
      <c r="V31" s="106">
        <v>0.6</v>
      </c>
      <c r="W31" s="106">
        <v>1</v>
      </c>
      <c r="X31" s="206" t="s">
        <v>64</v>
      </c>
      <c r="Y31" s="208" t="s">
        <v>55</v>
      </c>
      <c r="Z31" s="204" t="s">
        <v>88</v>
      </c>
      <c r="AA31" s="207" t="s">
        <v>31</v>
      </c>
      <c r="AB31" s="209" t="s">
        <v>194</v>
      </c>
    </row>
    <row r="32" spans="1:28" ht="256.5" x14ac:dyDescent="0.2">
      <c r="A32" s="209"/>
      <c r="B32" s="209"/>
      <c r="C32" s="207"/>
      <c r="D32" s="207"/>
      <c r="E32" s="207"/>
      <c r="F32" s="314"/>
      <c r="G32" s="201"/>
      <c r="H32" s="203"/>
      <c r="I32" s="201"/>
      <c r="J32" s="203"/>
      <c r="K32" s="203"/>
      <c r="L32" s="103" t="s">
        <v>195</v>
      </c>
      <c r="M32" s="5" t="s">
        <v>25</v>
      </c>
      <c r="N32" s="105">
        <v>0.25</v>
      </c>
      <c r="O32" s="5" t="s">
        <v>30</v>
      </c>
      <c r="P32" s="5" t="s">
        <v>37</v>
      </c>
      <c r="Q32" s="106">
        <v>0.15</v>
      </c>
      <c r="R32" s="5" t="s">
        <v>27</v>
      </c>
      <c r="S32" s="5" t="s">
        <v>28</v>
      </c>
      <c r="T32" s="5" t="s">
        <v>29</v>
      </c>
      <c r="U32" s="106">
        <v>0.4</v>
      </c>
      <c r="V32" s="106">
        <v>0.36</v>
      </c>
      <c r="W32" s="106">
        <v>1</v>
      </c>
      <c r="X32" s="207"/>
      <c r="Y32" s="207"/>
      <c r="Z32" s="203"/>
      <c r="AA32" s="207"/>
      <c r="AB32" s="209"/>
    </row>
    <row r="33" spans="1:28" ht="99.75" x14ac:dyDescent="0.2">
      <c r="A33" s="209"/>
      <c r="B33" s="209"/>
      <c r="C33" s="207"/>
      <c r="D33" s="207"/>
      <c r="E33" s="207"/>
      <c r="F33" s="314"/>
      <c r="G33" s="201"/>
      <c r="H33" s="203"/>
      <c r="I33" s="201"/>
      <c r="J33" s="203"/>
      <c r="K33" s="203"/>
      <c r="L33" s="103" t="s">
        <v>196</v>
      </c>
      <c r="M33" s="5" t="s">
        <v>25</v>
      </c>
      <c r="N33" s="105">
        <v>0.25</v>
      </c>
      <c r="O33" s="5" t="s">
        <v>30</v>
      </c>
      <c r="P33" s="5" t="s">
        <v>37</v>
      </c>
      <c r="Q33" s="106">
        <v>0.15</v>
      </c>
      <c r="R33" s="5" t="s">
        <v>27</v>
      </c>
      <c r="S33" s="5" t="s">
        <v>28</v>
      </c>
      <c r="T33" s="5" t="s">
        <v>29</v>
      </c>
      <c r="U33" s="106">
        <v>0.4</v>
      </c>
      <c r="V33" s="106">
        <v>0.216</v>
      </c>
      <c r="W33" s="106">
        <v>1</v>
      </c>
      <c r="X33" s="207"/>
      <c r="Y33" s="207"/>
      <c r="Z33" s="203"/>
      <c r="AA33" s="207"/>
      <c r="AB33" s="209"/>
    </row>
    <row r="34" spans="1:28" ht="71.25" x14ac:dyDescent="0.2">
      <c r="A34" s="209"/>
      <c r="B34" s="209"/>
      <c r="C34" s="207"/>
      <c r="D34" s="207"/>
      <c r="E34" s="207"/>
      <c r="F34" s="314"/>
      <c r="G34" s="201"/>
      <c r="H34" s="203"/>
      <c r="I34" s="201"/>
      <c r="J34" s="203"/>
      <c r="K34" s="203"/>
      <c r="L34" s="103" t="s">
        <v>197</v>
      </c>
      <c r="M34" s="5" t="s">
        <v>36</v>
      </c>
      <c r="N34" s="105">
        <v>0.15</v>
      </c>
      <c r="O34" s="5" t="s">
        <v>30</v>
      </c>
      <c r="P34" s="5" t="s">
        <v>37</v>
      </c>
      <c r="Q34" s="106">
        <v>0.15</v>
      </c>
      <c r="R34" s="5" t="s">
        <v>38</v>
      </c>
      <c r="S34" s="5" t="s">
        <v>28</v>
      </c>
      <c r="T34" s="5" t="s">
        <v>29</v>
      </c>
      <c r="U34" s="106">
        <v>0.3</v>
      </c>
      <c r="V34" s="106">
        <v>0.1512</v>
      </c>
      <c r="W34" s="106">
        <v>1</v>
      </c>
      <c r="X34" s="207"/>
      <c r="Y34" s="207"/>
      <c r="Z34" s="203"/>
      <c r="AA34" s="207"/>
      <c r="AB34" s="209"/>
    </row>
    <row r="35" spans="1:28" ht="99.75" x14ac:dyDescent="0.2">
      <c r="A35" s="209"/>
      <c r="B35" s="209"/>
      <c r="C35" s="207"/>
      <c r="D35" s="207"/>
      <c r="E35" s="207"/>
      <c r="F35" s="314"/>
      <c r="G35" s="201"/>
      <c r="H35" s="203"/>
      <c r="I35" s="201"/>
      <c r="J35" s="203"/>
      <c r="K35" s="203"/>
      <c r="L35" s="103" t="s">
        <v>198</v>
      </c>
      <c r="M35" s="5" t="s">
        <v>45</v>
      </c>
      <c r="N35" s="105">
        <v>0.1</v>
      </c>
      <c r="O35" s="5" t="s">
        <v>46</v>
      </c>
      <c r="P35" s="5" t="s">
        <v>37</v>
      </c>
      <c r="Q35" s="106">
        <v>0.15</v>
      </c>
      <c r="R35" s="5" t="s">
        <v>27</v>
      </c>
      <c r="S35" s="5" t="s">
        <v>28</v>
      </c>
      <c r="T35" s="5" t="s">
        <v>29</v>
      </c>
      <c r="U35" s="106">
        <v>0.25</v>
      </c>
      <c r="V35" s="106">
        <v>0.1512</v>
      </c>
      <c r="W35" s="106">
        <v>0.75</v>
      </c>
      <c r="X35" s="207"/>
      <c r="Y35" s="207"/>
      <c r="Z35" s="203"/>
      <c r="AA35" s="207"/>
      <c r="AB35" s="209"/>
    </row>
    <row r="36" spans="1:28" ht="85.5" x14ac:dyDescent="0.2">
      <c r="A36" s="209"/>
      <c r="B36" s="209"/>
      <c r="C36" s="207"/>
      <c r="D36" s="207"/>
      <c r="E36" s="207"/>
      <c r="F36" s="314"/>
      <c r="G36" s="201"/>
      <c r="H36" s="203"/>
      <c r="I36" s="201"/>
      <c r="J36" s="203"/>
      <c r="K36" s="203"/>
      <c r="L36" s="103" t="s">
        <v>199</v>
      </c>
      <c r="M36" s="5" t="s">
        <v>45</v>
      </c>
      <c r="N36" s="105">
        <v>0.1</v>
      </c>
      <c r="O36" s="5" t="s">
        <v>46</v>
      </c>
      <c r="P36" s="5" t="s">
        <v>37</v>
      </c>
      <c r="Q36" s="106">
        <v>0.15</v>
      </c>
      <c r="R36" s="5" t="s">
        <v>27</v>
      </c>
      <c r="S36" s="5" t="s">
        <v>28</v>
      </c>
      <c r="T36" s="5" t="s">
        <v>29</v>
      </c>
      <c r="U36" s="106">
        <v>0.25</v>
      </c>
      <c r="V36" s="106">
        <v>0.1512</v>
      </c>
      <c r="W36" s="106">
        <v>0.5625</v>
      </c>
      <c r="X36" s="207"/>
      <c r="Y36" s="207"/>
      <c r="Z36" s="203"/>
      <c r="AA36" s="207"/>
      <c r="AB36" s="209"/>
    </row>
    <row r="37" spans="1:28" ht="85.5" x14ac:dyDescent="0.2">
      <c r="A37" s="325" t="s">
        <v>109</v>
      </c>
      <c r="B37" s="324" t="s">
        <v>200</v>
      </c>
      <c r="C37" s="324" t="s">
        <v>201</v>
      </c>
      <c r="D37" s="324" t="s">
        <v>159</v>
      </c>
      <c r="E37" s="324" t="s">
        <v>160</v>
      </c>
      <c r="F37" s="328" t="s">
        <v>202</v>
      </c>
      <c r="G37" s="331">
        <v>0.6</v>
      </c>
      <c r="H37" s="323" t="s">
        <v>70</v>
      </c>
      <c r="I37" s="331">
        <v>0.8</v>
      </c>
      <c r="J37" s="316" t="s">
        <v>83</v>
      </c>
      <c r="K37" s="316" t="s">
        <v>61</v>
      </c>
      <c r="L37" s="103" t="s">
        <v>203</v>
      </c>
      <c r="M37" s="5" t="s">
        <v>25</v>
      </c>
      <c r="N37" s="105">
        <v>0.25</v>
      </c>
      <c r="O37" s="5" t="s">
        <v>30</v>
      </c>
      <c r="P37" s="5" t="s">
        <v>37</v>
      </c>
      <c r="Q37" s="106">
        <v>0.15</v>
      </c>
      <c r="R37" s="5" t="s">
        <v>27</v>
      </c>
      <c r="S37" s="5" t="s">
        <v>28</v>
      </c>
      <c r="T37" s="5" t="s">
        <v>29</v>
      </c>
      <c r="U37" s="106">
        <v>0.4</v>
      </c>
      <c r="V37" s="106">
        <v>0.36</v>
      </c>
      <c r="W37" s="106">
        <v>0.8</v>
      </c>
      <c r="X37" s="319" t="s">
        <v>64</v>
      </c>
      <c r="Y37" s="322" t="s">
        <v>55</v>
      </c>
      <c r="Z37" s="323" t="s">
        <v>88</v>
      </c>
      <c r="AA37" s="324" t="s">
        <v>31</v>
      </c>
      <c r="AB37" s="325" t="s">
        <v>204</v>
      </c>
    </row>
    <row r="38" spans="1:28" ht="71.25" x14ac:dyDescent="0.2">
      <c r="A38" s="326"/>
      <c r="B38" s="320"/>
      <c r="C38" s="320"/>
      <c r="D38" s="320"/>
      <c r="E38" s="320"/>
      <c r="F38" s="329"/>
      <c r="G38" s="332"/>
      <c r="H38" s="317"/>
      <c r="I38" s="332"/>
      <c r="J38" s="317"/>
      <c r="K38" s="317"/>
      <c r="L38" s="103" t="s">
        <v>205</v>
      </c>
      <c r="M38" s="5" t="s">
        <v>25</v>
      </c>
      <c r="N38" s="105">
        <v>0.25</v>
      </c>
      <c r="O38" s="5" t="s">
        <v>30</v>
      </c>
      <c r="P38" s="5" t="s">
        <v>37</v>
      </c>
      <c r="Q38" s="106">
        <v>0.15</v>
      </c>
      <c r="R38" s="5" t="s">
        <v>38</v>
      </c>
      <c r="S38" s="5" t="s">
        <v>28</v>
      </c>
      <c r="T38" s="5" t="s">
        <v>40</v>
      </c>
      <c r="U38" s="106">
        <v>0.4</v>
      </c>
      <c r="V38" s="106">
        <v>0.216</v>
      </c>
      <c r="W38" s="106">
        <v>0.8</v>
      </c>
      <c r="X38" s="320"/>
      <c r="Y38" s="320"/>
      <c r="Z38" s="317"/>
      <c r="AA38" s="320"/>
      <c r="AB38" s="326"/>
    </row>
    <row r="39" spans="1:28" ht="71.25" x14ac:dyDescent="0.2">
      <c r="A39" s="326"/>
      <c r="B39" s="320"/>
      <c r="C39" s="320"/>
      <c r="D39" s="320"/>
      <c r="E39" s="320"/>
      <c r="F39" s="329"/>
      <c r="G39" s="332"/>
      <c r="H39" s="317"/>
      <c r="I39" s="332"/>
      <c r="J39" s="317"/>
      <c r="K39" s="317"/>
      <c r="L39" s="103" t="s">
        <v>206</v>
      </c>
      <c r="M39" s="5" t="s">
        <v>25</v>
      </c>
      <c r="N39" s="105">
        <v>0.25</v>
      </c>
      <c r="O39" s="5" t="s">
        <v>30</v>
      </c>
      <c r="P39" s="5" t="s">
        <v>37</v>
      </c>
      <c r="Q39" s="106">
        <v>0.15</v>
      </c>
      <c r="R39" s="5" t="s">
        <v>38</v>
      </c>
      <c r="S39" s="5" t="s">
        <v>28</v>
      </c>
      <c r="T39" s="5" t="s">
        <v>29</v>
      </c>
      <c r="U39" s="106">
        <v>0.4</v>
      </c>
      <c r="V39" s="106">
        <v>0.12959999999999999</v>
      </c>
      <c r="W39" s="106">
        <v>0.8</v>
      </c>
      <c r="X39" s="320"/>
      <c r="Y39" s="320"/>
      <c r="Z39" s="317"/>
      <c r="AA39" s="320"/>
      <c r="AB39" s="326"/>
    </row>
    <row r="40" spans="1:28" ht="71.25" x14ac:dyDescent="0.2">
      <c r="A40" s="326"/>
      <c r="B40" s="320"/>
      <c r="C40" s="320"/>
      <c r="D40" s="320"/>
      <c r="E40" s="320"/>
      <c r="F40" s="329"/>
      <c r="G40" s="332"/>
      <c r="H40" s="317"/>
      <c r="I40" s="332"/>
      <c r="J40" s="317"/>
      <c r="K40" s="317"/>
      <c r="L40" s="103" t="s">
        <v>207</v>
      </c>
      <c r="M40" s="5" t="s">
        <v>25</v>
      </c>
      <c r="N40" s="105">
        <v>0.25</v>
      </c>
      <c r="O40" s="5" t="s">
        <v>30</v>
      </c>
      <c r="P40" s="5" t="s">
        <v>37</v>
      </c>
      <c r="Q40" s="106">
        <v>0.15</v>
      </c>
      <c r="R40" s="5" t="s">
        <v>38</v>
      </c>
      <c r="S40" s="5" t="s">
        <v>28</v>
      </c>
      <c r="T40" s="5" t="s">
        <v>29</v>
      </c>
      <c r="U40" s="106">
        <v>0.4</v>
      </c>
      <c r="V40" s="106">
        <v>7.7759999999999996E-2</v>
      </c>
      <c r="W40" s="106">
        <v>0.8</v>
      </c>
      <c r="X40" s="320"/>
      <c r="Y40" s="320"/>
      <c r="Z40" s="317"/>
      <c r="AA40" s="320"/>
      <c r="AB40" s="326"/>
    </row>
    <row r="41" spans="1:28" ht="28.5" x14ac:dyDescent="0.2">
      <c r="A41" s="326"/>
      <c r="B41" s="320"/>
      <c r="C41" s="320"/>
      <c r="D41" s="320"/>
      <c r="E41" s="320"/>
      <c r="F41" s="329"/>
      <c r="G41" s="332"/>
      <c r="H41" s="317"/>
      <c r="I41" s="332"/>
      <c r="J41" s="317"/>
      <c r="K41" s="317"/>
      <c r="L41" s="103" t="s">
        <v>208</v>
      </c>
      <c r="M41" s="5" t="s">
        <v>45</v>
      </c>
      <c r="N41" s="105">
        <v>0.1</v>
      </c>
      <c r="O41" s="5" t="s">
        <v>46</v>
      </c>
      <c r="P41" s="5" t="s">
        <v>37</v>
      </c>
      <c r="Q41" s="106">
        <v>0.15</v>
      </c>
      <c r="R41" s="5" t="s">
        <v>27</v>
      </c>
      <c r="S41" s="5" t="s">
        <v>28</v>
      </c>
      <c r="T41" s="5" t="s">
        <v>29</v>
      </c>
      <c r="U41" s="106">
        <v>0.25</v>
      </c>
      <c r="V41" s="106">
        <v>7.7759999999999996E-2</v>
      </c>
      <c r="W41" s="106">
        <v>0.60000000000000009</v>
      </c>
      <c r="X41" s="320"/>
      <c r="Y41" s="320"/>
      <c r="Z41" s="317"/>
      <c r="AA41" s="320"/>
      <c r="AB41" s="326"/>
    </row>
    <row r="42" spans="1:28" ht="71.25" x14ac:dyDescent="0.2">
      <c r="A42" s="327"/>
      <c r="B42" s="321"/>
      <c r="C42" s="321"/>
      <c r="D42" s="321"/>
      <c r="E42" s="321"/>
      <c r="F42" s="330"/>
      <c r="G42" s="333"/>
      <c r="H42" s="318"/>
      <c r="I42" s="333"/>
      <c r="J42" s="318"/>
      <c r="K42" s="318"/>
      <c r="L42" s="103" t="s">
        <v>209</v>
      </c>
      <c r="M42" s="5" t="s">
        <v>45</v>
      </c>
      <c r="N42" s="105">
        <v>0.1</v>
      </c>
      <c r="O42" s="5" t="s">
        <v>46</v>
      </c>
      <c r="P42" s="5" t="s">
        <v>37</v>
      </c>
      <c r="Q42" s="106">
        <v>0.15</v>
      </c>
      <c r="R42" s="5" t="s">
        <v>27</v>
      </c>
      <c r="S42" s="5" t="s">
        <v>28</v>
      </c>
      <c r="T42" s="5" t="s">
        <v>29</v>
      </c>
      <c r="U42" s="106">
        <v>0.25</v>
      </c>
      <c r="V42" s="106">
        <v>7.7759999999999996E-2</v>
      </c>
      <c r="W42" s="106">
        <v>0.45000000000000007</v>
      </c>
      <c r="X42" s="321"/>
      <c r="Y42" s="321"/>
      <c r="Z42" s="318"/>
      <c r="AA42" s="321"/>
      <c r="AB42" s="327"/>
    </row>
    <row r="43" spans="1:28" ht="71.25" x14ac:dyDescent="0.2">
      <c r="A43" s="209" t="s">
        <v>110</v>
      </c>
      <c r="B43" s="209" t="s">
        <v>210</v>
      </c>
      <c r="C43" s="207" t="s">
        <v>211</v>
      </c>
      <c r="D43" s="207" t="s">
        <v>159</v>
      </c>
      <c r="E43" s="207" t="s">
        <v>160</v>
      </c>
      <c r="F43" s="315" t="s">
        <v>212</v>
      </c>
      <c r="G43" s="201">
        <v>0.8</v>
      </c>
      <c r="H43" s="205" t="s">
        <v>74</v>
      </c>
      <c r="I43" s="201">
        <v>0.6</v>
      </c>
      <c r="J43" s="204" t="s">
        <v>55</v>
      </c>
      <c r="K43" s="205" t="s">
        <v>61</v>
      </c>
      <c r="L43" s="103" t="s">
        <v>213</v>
      </c>
      <c r="M43" s="5" t="s">
        <v>25</v>
      </c>
      <c r="N43" s="105">
        <v>0.25</v>
      </c>
      <c r="O43" s="5" t="s">
        <v>30</v>
      </c>
      <c r="P43" s="5" t="s">
        <v>37</v>
      </c>
      <c r="Q43" s="106">
        <v>0.15</v>
      </c>
      <c r="R43" s="5" t="s">
        <v>27</v>
      </c>
      <c r="S43" s="5" t="s">
        <v>28</v>
      </c>
      <c r="T43" s="5" t="s">
        <v>29</v>
      </c>
      <c r="U43" s="106">
        <v>0.4</v>
      </c>
      <c r="V43" s="106">
        <v>0.48</v>
      </c>
      <c r="W43" s="106">
        <v>0.6</v>
      </c>
      <c r="X43" s="206" t="s">
        <v>64</v>
      </c>
      <c r="Y43" s="216" t="s">
        <v>54</v>
      </c>
      <c r="Z43" s="202" t="s">
        <v>72</v>
      </c>
      <c r="AA43" s="207" t="s">
        <v>41</v>
      </c>
      <c r="AB43" s="209" t="s">
        <v>163</v>
      </c>
    </row>
    <row r="44" spans="1:28" ht="99.75" x14ac:dyDescent="0.2">
      <c r="A44" s="209"/>
      <c r="B44" s="209"/>
      <c r="C44" s="207"/>
      <c r="D44" s="207"/>
      <c r="E44" s="207"/>
      <c r="F44" s="315"/>
      <c r="G44" s="201"/>
      <c r="H44" s="203"/>
      <c r="I44" s="201"/>
      <c r="J44" s="203"/>
      <c r="K44" s="203"/>
      <c r="L44" s="103" t="s">
        <v>214</v>
      </c>
      <c r="M44" s="5" t="s">
        <v>25</v>
      </c>
      <c r="N44" s="105">
        <v>0.25</v>
      </c>
      <c r="O44" s="5" t="s">
        <v>30</v>
      </c>
      <c r="P44" s="5" t="s">
        <v>26</v>
      </c>
      <c r="Q44" s="106">
        <v>0.25</v>
      </c>
      <c r="R44" s="5" t="s">
        <v>27</v>
      </c>
      <c r="S44" s="5" t="s">
        <v>28</v>
      </c>
      <c r="T44" s="5" t="s">
        <v>29</v>
      </c>
      <c r="U44" s="106">
        <v>0.5</v>
      </c>
      <c r="V44" s="106">
        <v>0.24</v>
      </c>
      <c r="W44" s="106">
        <v>0.6</v>
      </c>
      <c r="X44" s="207"/>
      <c r="Y44" s="207"/>
      <c r="Z44" s="203"/>
      <c r="AA44" s="207"/>
      <c r="AB44" s="209"/>
    </row>
    <row r="45" spans="1:28" ht="117" customHeight="1" x14ac:dyDescent="0.2">
      <c r="A45" s="209"/>
      <c r="B45" s="209"/>
      <c r="C45" s="207"/>
      <c r="D45" s="207"/>
      <c r="E45" s="207"/>
      <c r="F45" s="315"/>
      <c r="G45" s="201"/>
      <c r="H45" s="203"/>
      <c r="I45" s="201"/>
      <c r="J45" s="203"/>
      <c r="K45" s="203"/>
      <c r="L45" s="103" t="s">
        <v>215</v>
      </c>
      <c r="M45" s="5" t="s">
        <v>25</v>
      </c>
      <c r="N45" s="105">
        <v>0.25</v>
      </c>
      <c r="O45" s="5" t="s">
        <v>30</v>
      </c>
      <c r="P45" s="5" t="s">
        <v>37</v>
      </c>
      <c r="Q45" s="106">
        <v>0.15</v>
      </c>
      <c r="R45" s="5" t="s">
        <v>27</v>
      </c>
      <c r="S45" s="5" t="s">
        <v>28</v>
      </c>
      <c r="T45" s="5" t="s">
        <v>29</v>
      </c>
      <c r="U45" s="106">
        <v>0.4</v>
      </c>
      <c r="V45" s="106">
        <v>0.14399999999999999</v>
      </c>
      <c r="W45" s="106">
        <v>0.6</v>
      </c>
      <c r="X45" s="207"/>
      <c r="Y45" s="207"/>
      <c r="Z45" s="203"/>
      <c r="AA45" s="207"/>
      <c r="AB45" s="209"/>
    </row>
    <row r="46" spans="1:28" ht="72.75" customHeight="1" x14ac:dyDescent="0.2">
      <c r="A46" s="209"/>
      <c r="B46" s="209"/>
      <c r="C46" s="207"/>
      <c r="D46" s="207"/>
      <c r="E46" s="207"/>
      <c r="F46" s="315"/>
      <c r="G46" s="201"/>
      <c r="H46" s="203"/>
      <c r="I46" s="201"/>
      <c r="J46" s="203"/>
      <c r="K46" s="203"/>
      <c r="L46" s="103" t="s">
        <v>216</v>
      </c>
      <c r="M46" s="5" t="s">
        <v>45</v>
      </c>
      <c r="N46" s="105">
        <v>0.1</v>
      </c>
      <c r="O46" s="5" t="s">
        <v>46</v>
      </c>
      <c r="P46" s="5" t="s">
        <v>37</v>
      </c>
      <c r="Q46" s="106">
        <v>0.15</v>
      </c>
      <c r="R46" s="5" t="s">
        <v>27</v>
      </c>
      <c r="S46" s="5" t="s">
        <v>28</v>
      </c>
      <c r="T46" s="5" t="s">
        <v>29</v>
      </c>
      <c r="U46" s="106">
        <v>0.25</v>
      </c>
      <c r="V46" s="106">
        <v>0.14399999999999999</v>
      </c>
      <c r="W46" s="106">
        <v>0.44999999999999996</v>
      </c>
      <c r="X46" s="207"/>
      <c r="Y46" s="207"/>
      <c r="Z46" s="203"/>
      <c r="AA46" s="207"/>
      <c r="AB46" s="209"/>
    </row>
    <row r="47" spans="1:28" ht="71.25" x14ac:dyDescent="0.2">
      <c r="A47" s="209"/>
      <c r="B47" s="209"/>
      <c r="C47" s="207"/>
      <c r="D47" s="207"/>
      <c r="E47" s="207"/>
      <c r="F47" s="315"/>
      <c r="G47" s="201"/>
      <c r="H47" s="203"/>
      <c r="I47" s="201"/>
      <c r="J47" s="203"/>
      <c r="K47" s="203"/>
      <c r="L47" s="103" t="s">
        <v>217</v>
      </c>
      <c r="M47" s="5" t="s">
        <v>45</v>
      </c>
      <c r="N47" s="105">
        <v>0.1</v>
      </c>
      <c r="O47" s="5" t="s">
        <v>46</v>
      </c>
      <c r="P47" s="5" t="s">
        <v>37</v>
      </c>
      <c r="Q47" s="106">
        <v>0.15</v>
      </c>
      <c r="R47" s="5" t="s">
        <v>27</v>
      </c>
      <c r="S47" s="5" t="s">
        <v>28</v>
      </c>
      <c r="T47" s="5" t="s">
        <v>29</v>
      </c>
      <c r="U47" s="106">
        <v>0.25</v>
      </c>
      <c r="V47" s="106">
        <v>0.14399999999999999</v>
      </c>
      <c r="W47" s="106">
        <v>0.33749999999999997</v>
      </c>
      <c r="X47" s="207"/>
      <c r="Y47" s="207"/>
      <c r="Z47" s="203"/>
      <c r="AA47" s="207"/>
      <c r="AB47" s="209"/>
    </row>
    <row r="48" spans="1:28" ht="142.5" x14ac:dyDescent="0.2">
      <c r="A48" s="209" t="s">
        <v>111</v>
      </c>
      <c r="B48" s="209" t="s">
        <v>218</v>
      </c>
      <c r="C48" s="207" t="s">
        <v>219</v>
      </c>
      <c r="D48" s="207" t="s">
        <v>159</v>
      </c>
      <c r="E48" s="207" t="s">
        <v>160</v>
      </c>
      <c r="F48" s="315" t="s">
        <v>220</v>
      </c>
      <c r="G48" s="201">
        <v>1</v>
      </c>
      <c r="H48" s="211" t="s">
        <v>77</v>
      </c>
      <c r="I48" s="201">
        <v>0.6</v>
      </c>
      <c r="J48" s="204" t="s">
        <v>55</v>
      </c>
      <c r="K48" s="205" t="s">
        <v>61</v>
      </c>
      <c r="L48" s="103" t="s">
        <v>221</v>
      </c>
      <c r="M48" s="5" t="s">
        <v>25</v>
      </c>
      <c r="N48" s="105">
        <v>0.25</v>
      </c>
      <c r="O48" s="5" t="s">
        <v>30</v>
      </c>
      <c r="P48" s="5" t="s">
        <v>37</v>
      </c>
      <c r="Q48" s="106">
        <v>0.15</v>
      </c>
      <c r="R48" s="5" t="s">
        <v>27</v>
      </c>
      <c r="S48" s="5" t="s">
        <v>28</v>
      </c>
      <c r="T48" s="5" t="s">
        <v>29</v>
      </c>
      <c r="U48" s="106">
        <v>0.4</v>
      </c>
      <c r="V48" s="106">
        <v>0.6</v>
      </c>
      <c r="W48" s="106">
        <v>0.6</v>
      </c>
      <c r="X48" s="206" t="s">
        <v>64</v>
      </c>
      <c r="Y48" s="216" t="s">
        <v>54</v>
      </c>
      <c r="Z48" s="202" t="s">
        <v>72</v>
      </c>
      <c r="AA48" s="207" t="s">
        <v>41</v>
      </c>
      <c r="AB48" s="209" t="s">
        <v>222</v>
      </c>
    </row>
    <row r="49" spans="1:28" ht="85.5" x14ac:dyDescent="0.2">
      <c r="A49" s="209"/>
      <c r="B49" s="209"/>
      <c r="C49" s="207"/>
      <c r="D49" s="207"/>
      <c r="E49" s="207"/>
      <c r="F49" s="315"/>
      <c r="G49" s="201"/>
      <c r="H49" s="203"/>
      <c r="I49" s="201"/>
      <c r="J49" s="203"/>
      <c r="K49" s="203"/>
      <c r="L49" s="103" t="s">
        <v>223</v>
      </c>
      <c r="M49" s="5" t="s">
        <v>25</v>
      </c>
      <c r="N49" s="105">
        <v>0.25</v>
      </c>
      <c r="O49" s="5" t="s">
        <v>30</v>
      </c>
      <c r="P49" s="5" t="s">
        <v>26</v>
      </c>
      <c r="Q49" s="106">
        <v>0.25</v>
      </c>
      <c r="R49" s="5" t="s">
        <v>27</v>
      </c>
      <c r="S49" s="5" t="s">
        <v>28</v>
      </c>
      <c r="T49" s="5" t="s">
        <v>29</v>
      </c>
      <c r="U49" s="106">
        <v>0.5</v>
      </c>
      <c r="V49" s="106">
        <v>0.3</v>
      </c>
      <c r="W49" s="106">
        <v>0.6</v>
      </c>
      <c r="X49" s="207"/>
      <c r="Y49" s="207"/>
      <c r="Z49" s="203"/>
      <c r="AA49" s="207"/>
      <c r="AB49" s="209"/>
    </row>
    <row r="50" spans="1:28" ht="128.25" x14ac:dyDescent="0.2">
      <c r="A50" s="209"/>
      <c r="B50" s="209"/>
      <c r="C50" s="207"/>
      <c r="D50" s="207"/>
      <c r="E50" s="207"/>
      <c r="F50" s="315"/>
      <c r="G50" s="201"/>
      <c r="H50" s="203"/>
      <c r="I50" s="201"/>
      <c r="J50" s="203"/>
      <c r="K50" s="203"/>
      <c r="L50" s="103" t="s">
        <v>224</v>
      </c>
      <c r="M50" s="5" t="s">
        <v>25</v>
      </c>
      <c r="N50" s="105">
        <v>0.25</v>
      </c>
      <c r="O50" s="5" t="s">
        <v>30</v>
      </c>
      <c r="P50" s="5" t="s">
        <v>37</v>
      </c>
      <c r="Q50" s="106">
        <v>0.15</v>
      </c>
      <c r="R50" s="5" t="s">
        <v>27</v>
      </c>
      <c r="S50" s="5" t="s">
        <v>28</v>
      </c>
      <c r="T50" s="5" t="s">
        <v>29</v>
      </c>
      <c r="U50" s="106">
        <v>0.4</v>
      </c>
      <c r="V50" s="106">
        <v>0.18</v>
      </c>
      <c r="W50" s="106">
        <v>0.6</v>
      </c>
      <c r="X50" s="207"/>
      <c r="Y50" s="207"/>
      <c r="Z50" s="203"/>
      <c r="AA50" s="207"/>
      <c r="AB50" s="209"/>
    </row>
    <row r="51" spans="1:28" ht="85.5" x14ac:dyDescent="0.2">
      <c r="A51" s="209"/>
      <c r="B51" s="209"/>
      <c r="C51" s="207"/>
      <c r="D51" s="207"/>
      <c r="E51" s="207"/>
      <c r="F51" s="315"/>
      <c r="G51" s="201"/>
      <c r="H51" s="203"/>
      <c r="I51" s="201"/>
      <c r="J51" s="203"/>
      <c r="K51" s="203"/>
      <c r="L51" s="103" t="s">
        <v>225</v>
      </c>
      <c r="M51" s="5" t="s">
        <v>45</v>
      </c>
      <c r="N51" s="105">
        <v>0.1</v>
      </c>
      <c r="O51" s="5" t="s">
        <v>46</v>
      </c>
      <c r="P51" s="5" t="s">
        <v>37</v>
      </c>
      <c r="Q51" s="106">
        <v>0.15</v>
      </c>
      <c r="R51" s="5" t="s">
        <v>27</v>
      </c>
      <c r="S51" s="5" t="s">
        <v>28</v>
      </c>
      <c r="T51" s="5" t="s">
        <v>29</v>
      </c>
      <c r="U51" s="106">
        <v>0.25</v>
      </c>
      <c r="V51" s="106">
        <v>0.18</v>
      </c>
      <c r="W51" s="106">
        <v>0.44999999999999996</v>
      </c>
      <c r="X51" s="207"/>
      <c r="Y51" s="207"/>
      <c r="Z51" s="203"/>
      <c r="AA51" s="207"/>
      <c r="AB51" s="209"/>
    </row>
    <row r="52" spans="1:28" ht="85.5" x14ac:dyDescent="0.2">
      <c r="A52" s="209"/>
      <c r="B52" s="209"/>
      <c r="C52" s="207"/>
      <c r="D52" s="207"/>
      <c r="E52" s="207"/>
      <c r="F52" s="315"/>
      <c r="G52" s="201"/>
      <c r="H52" s="203"/>
      <c r="I52" s="201"/>
      <c r="J52" s="203"/>
      <c r="K52" s="203"/>
      <c r="L52" s="103" t="s">
        <v>226</v>
      </c>
      <c r="M52" s="5" t="s">
        <v>45</v>
      </c>
      <c r="N52" s="105">
        <v>0.1</v>
      </c>
      <c r="O52" s="5" t="s">
        <v>46</v>
      </c>
      <c r="P52" s="5" t="s">
        <v>37</v>
      </c>
      <c r="Q52" s="106">
        <v>0.15</v>
      </c>
      <c r="R52" s="5" t="s">
        <v>27</v>
      </c>
      <c r="S52" s="5" t="s">
        <v>28</v>
      </c>
      <c r="T52" s="5" t="s">
        <v>29</v>
      </c>
      <c r="U52" s="106">
        <v>0.25</v>
      </c>
      <c r="V52" s="106">
        <v>0.18</v>
      </c>
      <c r="W52" s="106">
        <v>0.33749999999999997</v>
      </c>
      <c r="X52" s="207"/>
      <c r="Y52" s="207"/>
      <c r="Z52" s="203"/>
      <c r="AA52" s="207"/>
      <c r="AB52" s="209"/>
    </row>
    <row r="53" spans="1:28" ht="99.75" x14ac:dyDescent="0.2">
      <c r="A53" s="209" t="s">
        <v>111</v>
      </c>
      <c r="B53" s="209" t="s">
        <v>227</v>
      </c>
      <c r="C53" s="207" t="s">
        <v>228</v>
      </c>
      <c r="D53" s="207" t="s">
        <v>159</v>
      </c>
      <c r="E53" s="207" t="s">
        <v>160</v>
      </c>
      <c r="F53" s="315" t="s">
        <v>229</v>
      </c>
      <c r="G53" s="201">
        <v>1</v>
      </c>
      <c r="H53" s="211" t="s">
        <v>77</v>
      </c>
      <c r="I53" s="201">
        <v>0.6</v>
      </c>
      <c r="J53" s="204" t="s">
        <v>55</v>
      </c>
      <c r="K53" s="205" t="s">
        <v>61</v>
      </c>
      <c r="L53" s="103" t="s">
        <v>230</v>
      </c>
      <c r="M53" s="5" t="s">
        <v>25</v>
      </c>
      <c r="N53" s="105">
        <v>0.25</v>
      </c>
      <c r="O53" s="5" t="s">
        <v>30</v>
      </c>
      <c r="P53" s="5" t="s">
        <v>37</v>
      </c>
      <c r="Q53" s="106">
        <v>0.15</v>
      </c>
      <c r="R53" s="5" t="s">
        <v>27</v>
      </c>
      <c r="S53" s="5" t="s">
        <v>28</v>
      </c>
      <c r="T53" s="5" t="s">
        <v>29</v>
      </c>
      <c r="U53" s="106">
        <v>0.4</v>
      </c>
      <c r="V53" s="106">
        <v>0.6</v>
      </c>
      <c r="W53" s="106">
        <v>0.6</v>
      </c>
      <c r="X53" s="206" t="s">
        <v>64</v>
      </c>
      <c r="Y53" s="208" t="s">
        <v>55</v>
      </c>
      <c r="Z53" s="204" t="s">
        <v>88</v>
      </c>
      <c r="AA53" s="207" t="s">
        <v>47</v>
      </c>
      <c r="AB53" s="209" t="s">
        <v>231</v>
      </c>
    </row>
    <row r="54" spans="1:28" ht="42.75" x14ac:dyDescent="0.2">
      <c r="A54" s="209"/>
      <c r="B54" s="209"/>
      <c r="C54" s="207"/>
      <c r="D54" s="207"/>
      <c r="E54" s="207"/>
      <c r="F54" s="315"/>
      <c r="G54" s="201"/>
      <c r="H54" s="203"/>
      <c r="I54" s="201"/>
      <c r="J54" s="203"/>
      <c r="K54" s="203"/>
      <c r="L54" s="103" t="s">
        <v>232</v>
      </c>
      <c r="M54" s="5" t="s">
        <v>25</v>
      </c>
      <c r="N54" s="105">
        <v>0.25</v>
      </c>
      <c r="O54" s="5" t="s">
        <v>30</v>
      </c>
      <c r="P54" s="5" t="s">
        <v>37</v>
      </c>
      <c r="Q54" s="106">
        <v>0.15</v>
      </c>
      <c r="R54" s="5" t="s">
        <v>27</v>
      </c>
      <c r="S54" s="5" t="s">
        <v>28</v>
      </c>
      <c r="T54" s="5" t="s">
        <v>29</v>
      </c>
      <c r="U54" s="106">
        <v>0.4</v>
      </c>
      <c r="V54" s="106">
        <v>0.36</v>
      </c>
      <c r="W54" s="106">
        <v>0.6</v>
      </c>
      <c r="X54" s="207"/>
      <c r="Y54" s="207"/>
      <c r="Z54" s="203"/>
      <c r="AA54" s="207"/>
      <c r="AB54" s="209"/>
    </row>
    <row r="55" spans="1:28" ht="57" x14ac:dyDescent="0.2">
      <c r="A55" s="209"/>
      <c r="B55" s="209"/>
      <c r="C55" s="207"/>
      <c r="D55" s="207"/>
      <c r="E55" s="207"/>
      <c r="F55" s="315"/>
      <c r="G55" s="201"/>
      <c r="H55" s="203"/>
      <c r="I55" s="201"/>
      <c r="J55" s="203"/>
      <c r="K55" s="203"/>
      <c r="L55" s="103" t="s">
        <v>233</v>
      </c>
      <c r="M55" s="5" t="s">
        <v>25</v>
      </c>
      <c r="N55" s="105">
        <v>0.25</v>
      </c>
      <c r="O55" s="5" t="s">
        <v>30</v>
      </c>
      <c r="P55" s="5" t="s">
        <v>37</v>
      </c>
      <c r="Q55" s="106">
        <v>0.15</v>
      </c>
      <c r="R55" s="5" t="s">
        <v>27</v>
      </c>
      <c r="S55" s="5" t="s">
        <v>28</v>
      </c>
      <c r="T55" s="5" t="s">
        <v>29</v>
      </c>
      <c r="U55" s="106">
        <v>0.4</v>
      </c>
      <c r="V55" s="106">
        <v>0.216</v>
      </c>
      <c r="W55" s="106">
        <v>0.6</v>
      </c>
      <c r="X55" s="207"/>
      <c r="Y55" s="207"/>
      <c r="Z55" s="203"/>
      <c r="AA55" s="207"/>
      <c r="AB55" s="209"/>
    </row>
    <row r="56" spans="1:28" ht="114" x14ac:dyDescent="0.2">
      <c r="A56" s="209"/>
      <c r="B56" s="209"/>
      <c r="C56" s="207"/>
      <c r="D56" s="207"/>
      <c r="E56" s="207"/>
      <c r="F56" s="315"/>
      <c r="G56" s="201"/>
      <c r="H56" s="203"/>
      <c r="I56" s="201"/>
      <c r="J56" s="203"/>
      <c r="K56" s="203"/>
      <c r="L56" s="103" t="s">
        <v>234</v>
      </c>
      <c r="M56" s="5" t="s">
        <v>25</v>
      </c>
      <c r="N56" s="105">
        <v>0.25</v>
      </c>
      <c r="O56" s="5" t="s">
        <v>30</v>
      </c>
      <c r="P56" s="5" t="s">
        <v>37</v>
      </c>
      <c r="Q56" s="106">
        <v>0.15</v>
      </c>
      <c r="R56" s="5" t="s">
        <v>27</v>
      </c>
      <c r="S56" s="5" t="s">
        <v>28</v>
      </c>
      <c r="T56" s="5" t="s">
        <v>29</v>
      </c>
      <c r="U56" s="106">
        <v>0.4</v>
      </c>
      <c r="V56" s="106">
        <v>0.12959999999999999</v>
      </c>
      <c r="W56" s="106">
        <v>0.6</v>
      </c>
      <c r="X56" s="207"/>
      <c r="Y56" s="207"/>
      <c r="Z56" s="203"/>
      <c r="AA56" s="207"/>
      <c r="AB56" s="209"/>
    </row>
    <row r="57" spans="1:28" ht="71.25" x14ac:dyDescent="0.2">
      <c r="A57" s="209"/>
      <c r="B57" s="209"/>
      <c r="C57" s="207"/>
      <c r="D57" s="207"/>
      <c r="E57" s="207"/>
      <c r="F57" s="315"/>
      <c r="G57" s="201"/>
      <c r="H57" s="203"/>
      <c r="I57" s="201"/>
      <c r="J57" s="203"/>
      <c r="K57" s="203"/>
      <c r="L57" s="103" t="s">
        <v>235</v>
      </c>
      <c r="M57" s="5" t="s">
        <v>45</v>
      </c>
      <c r="N57" s="105">
        <v>0.1</v>
      </c>
      <c r="O57" s="5" t="s">
        <v>46</v>
      </c>
      <c r="P57" s="5" t="s">
        <v>37</v>
      </c>
      <c r="Q57" s="106">
        <v>0.15</v>
      </c>
      <c r="R57" s="5" t="s">
        <v>27</v>
      </c>
      <c r="S57" s="5" t="s">
        <v>28</v>
      </c>
      <c r="T57" s="5" t="s">
        <v>29</v>
      </c>
      <c r="U57" s="106">
        <v>0.25</v>
      </c>
      <c r="V57" s="106">
        <v>0.12959999999999999</v>
      </c>
      <c r="W57" s="106">
        <v>0.44999999999999996</v>
      </c>
      <c r="X57" s="207"/>
      <c r="Y57" s="207"/>
      <c r="Z57" s="203"/>
      <c r="AA57" s="207"/>
      <c r="AB57" s="209"/>
    </row>
    <row r="58" spans="1:28" ht="85.5" x14ac:dyDescent="0.2">
      <c r="A58" s="209"/>
      <c r="B58" s="209"/>
      <c r="C58" s="207"/>
      <c r="D58" s="207"/>
      <c r="E58" s="207"/>
      <c r="F58" s="315"/>
      <c r="G58" s="201"/>
      <c r="H58" s="203"/>
      <c r="I58" s="201"/>
      <c r="J58" s="203"/>
      <c r="K58" s="203"/>
      <c r="L58" s="103" t="s">
        <v>236</v>
      </c>
      <c r="M58" s="5" t="s">
        <v>45</v>
      </c>
      <c r="N58" s="105">
        <v>0.1</v>
      </c>
      <c r="O58" s="5" t="s">
        <v>46</v>
      </c>
      <c r="P58" s="5" t="s">
        <v>37</v>
      </c>
      <c r="Q58" s="106">
        <v>0.15</v>
      </c>
      <c r="R58" s="5" t="s">
        <v>27</v>
      </c>
      <c r="S58" s="5" t="s">
        <v>28</v>
      </c>
      <c r="T58" s="5" t="s">
        <v>29</v>
      </c>
      <c r="U58" s="106">
        <v>0.25</v>
      </c>
      <c r="V58" s="106">
        <v>0.12959999999999999</v>
      </c>
      <c r="W58" s="106">
        <v>0.33749999999999997</v>
      </c>
      <c r="X58" s="207"/>
      <c r="Y58" s="207"/>
      <c r="Z58" s="203"/>
      <c r="AA58" s="207"/>
      <c r="AB58" s="209"/>
    </row>
    <row r="59" spans="1:28" ht="85.5" x14ac:dyDescent="0.2">
      <c r="A59" s="209" t="s">
        <v>113</v>
      </c>
      <c r="B59" s="209" t="s">
        <v>237</v>
      </c>
      <c r="C59" s="207" t="s">
        <v>238</v>
      </c>
      <c r="D59" s="207" t="s">
        <v>159</v>
      </c>
      <c r="E59" s="207" t="s">
        <v>160</v>
      </c>
      <c r="F59" s="314" t="s">
        <v>239</v>
      </c>
      <c r="G59" s="201">
        <v>0.4</v>
      </c>
      <c r="H59" s="204" t="s">
        <v>70</v>
      </c>
      <c r="I59" s="201">
        <v>0.6</v>
      </c>
      <c r="J59" s="204" t="s">
        <v>55</v>
      </c>
      <c r="K59" s="204" t="s">
        <v>88</v>
      </c>
      <c r="L59" s="103" t="s">
        <v>240</v>
      </c>
      <c r="M59" s="5" t="s">
        <v>25</v>
      </c>
      <c r="N59" s="108">
        <f>+IF(M59='[2]11 FORMULAS'!$E$4,'[2]11 FORMULAS'!$F$4,IF(M59='[2]11 FORMULAS'!$E$5,'[2]11 FORMULAS'!$F$5,IF(M59='[2]11 FORMULAS'!$E$6,'[2]11 FORMULAS'!$F$6,"")))</f>
        <v>0.25</v>
      </c>
      <c r="O59" s="108" t="str">
        <f>+IF(OR(M59='[2]11 FORMULAS'!$O$4,M59='[2]11 FORMULAS'!$O$5),'[2]11 FORMULAS'!$P$5,IF(M59='[2]11 FORMULAS'!$O$6,'[2]11 FORMULAS'!$P$6,""))</f>
        <v>Probabilidad</v>
      </c>
      <c r="P59" s="109" t="s">
        <v>37</v>
      </c>
      <c r="Q59" s="110">
        <f>+IF(P59='[2]11 FORMULAS'!$H$4,'[2]11 FORMULAS'!$I$4,IF(P59='[2]11 FORMULAS'!$H$5,'[2]11 FORMULAS'!$I$5,""))</f>
        <v>0.15</v>
      </c>
      <c r="R59" s="111" t="s">
        <v>27</v>
      </c>
      <c r="S59" s="111" t="s">
        <v>28</v>
      </c>
      <c r="T59" s="111" t="s">
        <v>29</v>
      </c>
      <c r="U59" s="106">
        <v>0.4</v>
      </c>
      <c r="V59" s="106">
        <v>0.36</v>
      </c>
      <c r="W59" s="106">
        <v>0.6</v>
      </c>
      <c r="X59" s="206" t="s">
        <v>64</v>
      </c>
      <c r="Y59" s="216" t="s">
        <v>54</v>
      </c>
      <c r="Z59" s="202" t="s">
        <v>72</v>
      </c>
      <c r="AA59" s="207" t="s">
        <v>41</v>
      </c>
      <c r="AB59" s="209" t="s">
        <v>163</v>
      </c>
    </row>
    <row r="60" spans="1:28" ht="57" x14ac:dyDescent="0.2">
      <c r="A60" s="209"/>
      <c r="B60" s="209"/>
      <c r="C60" s="207"/>
      <c r="D60" s="207"/>
      <c r="E60" s="207"/>
      <c r="F60" s="314"/>
      <c r="G60" s="201"/>
      <c r="H60" s="203"/>
      <c r="I60" s="201"/>
      <c r="J60" s="203"/>
      <c r="K60" s="203"/>
      <c r="L60" s="103" t="s">
        <v>241</v>
      </c>
      <c r="M60" s="5" t="s">
        <v>25</v>
      </c>
      <c r="N60" s="108">
        <f>+IF(M60='[2]11 FORMULAS'!$E$4,'[2]11 FORMULAS'!$F$4,IF(M60='[2]11 FORMULAS'!$E$5,'[2]11 FORMULAS'!$F$5,IF(M60='[2]11 FORMULAS'!$E$6,'[2]11 FORMULAS'!$F$6,"")))</f>
        <v>0.25</v>
      </c>
      <c r="O60" s="108" t="str">
        <f>+IF(OR(M60='[2]11 FORMULAS'!$O$4,M60='[2]11 FORMULAS'!$O$5),'[2]11 FORMULAS'!$P$5,IF(M60='[2]11 FORMULAS'!$O$6,'[2]11 FORMULAS'!$P$6,""))</f>
        <v>Probabilidad</v>
      </c>
      <c r="P60" s="109" t="s">
        <v>37</v>
      </c>
      <c r="Q60" s="110">
        <f>+IF(P60='[2]11 FORMULAS'!$H$4,'[2]11 FORMULAS'!$I$4,IF(P60='[2]11 FORMULAS'!$H$5,'[2]11 FORMULAS'!$I$5,""))</f>
        <v>0.15</v>
      </c>
      <c r="R60" s="111" t="s">
        <v>27</v>
      </c>
      <c r="S60" s="111" t="s">
        <v>28</v>
      </c>
      <c r="T60" s="111" t="s">
        <v>29</v>
      </c>
      <c r="U60" s="106">
        <v>0.4</v>
      </c>
      <c r="V60" s="106">
        <v>0.216</v>
      </c>
      <c r="W60" s="106">
        <v>0.6</v>
      </c>
      <c r="X60" s="207"/>
      <c r="Y60" s="207"/>
      <c r="Z60" s="203"/>
      <c r="AA60" s="207"/>
      <c r="AB60" s="209"/>
    </row>
    <row r="61" spans="1:28" ht="85.5" x14ac:dyDescent="0.2">
      <c r="A61" s="209"/>
      <c r="B61" s="209"/>
      <c r="C61" s="207"/>
      <c r="D61" s="207"/>
      <c r="E61" s="207"/>
      <c r="F61" s="314"/>
      <c r="G61" s="201"/>
      <c r="H61" s="203"/>
      <c r="I61" s="201"/>
      <c r="J61" s="203"/>
      <c r="K61" s="203"/>
      <c r="L61" s="103" t="s">
        <v>242</v>
      </c>
      <c r="M61" s="5" t="s">
        <v>25</v>
      </c>
      <c r="N61" s="108">
        <f>+IF(M61='[2]11 FORMULAS'!$E$4,'[2]11 FORMULAS'!$F$4,IF(M61='[2]11 FORMULAS'!$E$5,'[2]11 FORMULAS'!$F$5,IF(M61='[2]11 FORMULAS'!$E$6,'[2]11 FORMULAS'!$F$6,"")))</f>
        <v>0.25</v>
      </c>
      <c r="O61" s="108" t="str">
        <f>+IF(OR(M61='[2]11 FORMULAS'!$O$4,M61='[2]11 FORMULAS'!$O$5),'[2]11 FORMULAS'!$P$5,IF(M61='[2]11 FORMULAS'!$O$6,'[2]11 FORMULAS'!$P$6,""))</f>
        <v>Probabilidad</v>
      </c>
      <c r="P61" s="109" t="s">
        <v>37</v>
      </c>
      <c r="Q61" s="110">
        <f>+IF(P61='[2]11 FORMULAS'!$H$4,'[2]11 FORMULAS'!$I$4,IF(P61='[2]11 FORMULAS'!$H$5,'[2]11 FORMULAS'!$I$5,""))</f>
        <v>0.15</v>
      </c>
      <c r="R61" s="111" t="s">
        <v>27</v>
      </c>
      <c r="S61" s="111" t="s">
        <v>28</v>
      </c>
      <c r="T61" s="111" t="s">
        <v>29</v>
      </c>
      <c r="U61" s="106">
        <v>0.4</v>
      </c>
      <c r="V61" s="106">
        <v>0.12959999999999999</v>
      </c>
      <c r="W61" s="106">
        <v>0.6</v>
      </c>
      <c r="X61" s="207"/>
      <c r="Y61" s="207"/>
      <c r="Z61" s="203"/>
      <c r="AA61" s="207"/>
      <c r="AB61" s="209"/>
    </row>
    <row r="62" spans="1:28" ht="71.25" x14ac:dyDescent="0.2">
      <c r="A62" s="209"/>
      <c r="B62" s="209"/>
      <c r="C62" s="207"/>
      <c r="D62" s="207"/>
      <c r="E62" s="207"/>
      <c r="F62" s="314"/>
      <c r="G62" s="201"/>
      <c r="H62" s="203"/>
      <c r="I62" s="201"/>
      <c r="J62" s="203"/>
      <c r="K62" s="203"/>
      <c r="L62" s="103" t="s">
        <v>243</v>
      </c>
      <c r="M62" s="5" t="s">
        <v>25</v>
      </c>
      <c r="N62" s="108">
        <f>+IF(M62='[2]11 FORMULAS'!$E$4,'[2]11 FORMULAS'!$F$4,IF(M62='[2]11 FORMULAS'!$E$5,'[2]11 FORMULAS'!$F$5,IF(M62='[2]11 FORMULAS'!$E$6,'[2]11 FORMULAS'!$F$6,"")))</f>
        <v>0.25</v>
      </c>
      <c r="O62" s="108" t="str">
        <f>+IF(OR(M62='[2]11 FORMULAS'!$O$4,M62='[2]11 FORMULAS'!$O$5),'[2]11 FORMULAS'!$P$5,IF(M62='[2]11 FORMULAS'!$O$6,'[2]11 FORMULAS'!$P$6,""))</f>
        <v>Probabilidad</v>
      </c>
      <c r="P62" s="109" t="s">
        <v>37</v>
      </c>
      <c r="Q62" s="110">
        <f>+IF(P62='[2]11 FORMULAS'!$H$4,'[2]11 FORMULAS'!$I$4,IF(P62='[2]11 FORMULAS'!$H$5,'[2]11 FORMULAS'!$I$5,""))</f>
        <v>0.15</v>
      </c>
      <c r="R62" s="111" t="s">
        <v>27</v>
      </c>
      <c r="S62" s="111" t="s">
        <v>28</v>
      </c>
      <c r="T62" s="111" t="s">
        <v>29</v>
      </c>
      <c r="U62" s="106">
        <v>0.4</v>
      </c>
      <c r="V62" s="106">
        <v>7.7759999999999996E-2</v>
      </c>
      <c r="W62" s="106">
        <v>0.6</v>
      </c>
      <c r="X62" s="207"/>
      <c r="Y62" s="207"/>
      <c r="Z62" s="203"/>
      <c r="AA62" s="207"/>
      <c r="AB62" s="209"/>
    </row>
    <row r="63" spans="1:28" ht="85.5" x14ac:dyDescent="0.2">
      <c r="A63" s="209"/>
      <c r="B63" s="209"/>
      <c r="C63" s="207"/>
      <c r="D63" s="207"/>
      <c r="E63" s="207"/>
      <c r="F63" s="314"/>
      <c r="G63" s="201"/>
      <c r="H63" s="203"/>
      <c r="I63" s="201"/>
      <c r="J63" s="203"/>
      <c r="K63" s="203"/>
      <c r="L63" s="103" t="s">
        <v>244</v>
      </c>
      <c r="M63" s="5" t="s">
        <v>25</v>
      </c>
      <c r="N63" s="108">
        <f>+IF(M63='[2]11 FORMULAS'!$E$4,'[2]11 FORMULAS'!$F$4,IF(M63='[2]11 FORMULAS'!$E$5,'[2]11 FORMULAS'!$F$5,IF(M63='[2]11 FORMULAS'!$E$6,'[2]11 FORMULAS'!$F$6,"")))</f>
        <v>0.25</v>
      </c>
      <c r="O63" s="108" t="str">
        <f>+IF(OR(M63='[2]11 FORMULAS'!$O$4,M63='[2]11 FORMULAS'!$O$5),'[2]11 FORMULAS'!$P$5,IF(M63='[2]11 FORMULAS'!$O$6,'[2]11 FORMULAS'!$P$6,""))</f>
        <v>Probabilidad</v>
      </c>
      <c r="P63" s="109" t="s">
        <v>37</v>
      </c>
      <c r="Q63" s="110">
        <f>+IF(P63='[2]11 FORMULAS'!$H$4,'[2]11 FORMULAS'!$I$4,IF(P63='[2]11 FORMULAS'!$H$5,'[2]11 FORMULAS'!$I$5,""))</f>
        <v>0.15</v>
      </c>
      <c r="R63" s="111" t="s">
        <v>27</v>
      </c>
      <c r="S63" s="111" t="s">
        <v>28</v>
      </c>
      <c r="T63" s="111" t="s">
        <v>29</v>
      </c>
      <c r="U63" s="106">
        <v>0.4</v>
      </c>
      <c r="V63" s="106">
        <v>4.6655999999999996E-2</v>
      </c>
      <c r="W63" s="106">
        <v>0.6</v>
      </c>
      <c r="X63" s="207"/>
      <c r="Y63" s="207"/>
      <c r="Z63" s="203"/>
      <c r="AA63" s="207"/>
      <c r="AB63" s="209"/>
    </row>
    <row r="64" spans="1:28" ht="57" x14ac:dyDescent="0.2">
      <c r="A64" s="209"/>
      <c r="B64" s="209"/>
      <c r="C64" s="207"/>
      <c r="D64" s="207"/>
      <c r="E64" s="207"/>
      <c r="F64" s="314"/>
      <c r="G64" s="201"/>
      <c r="H64" s="203"/>
      <c r="I64" s="201"/>
      <c r="J64" s="203"/>
      <c r="K64" s="203"/>
      <c r="L64" s="103" t="s">
        <v>245</v>
      </c>
      <c r="M64" s="5" t="s">
        <v>45</v>
      </c>
      <c r="N64" s="108">
        <f>+IF(M64='[2]11 FORMULAS'!$E$4,'[2]11 FORMULAS'!$F$4,IF(M64='[2]11 FORMULAS'!$E$5,'[2]11 FORMULAS'!$F$5,IF(M64='[2]11 FORMULAS'!$E$6,'[2]11 FORMULAS'!$F$6,"")))</f>
        <v>0.1</v>
      </c>
      <c r="O64" s="108" t="str">
        <f>+IF(OR(M64='[2]11 FORMULAS'!$O$4,M64='[2]11 FORMULAS'!$O$5),'[2]11 FORMULAS'!$P$5,IF(M64='[2]11 FORMULAS'!$O$6,'[2]11 FORMULAS'!$P$6,""))</f>
        <v>Impacto</v>
      </c>
      <c r="P64" s="109" t="s">
        <v>37</v>
      </c>
      <c r="Q64" s="110">
        <f>+IF(P64='[2]11 FORMULAS'!$H$4,'[2]11 FORMULAS'!$I$4,IF(P64='[2]11 FORMULAS'!$H$5,'[2]11 FORMULAS'!$I$5,""))</f>
        <v>0.15</v>
      </c>
      <c r="R64" s="111" t="s">
        <v>27</v>
      </c>
      <c r="S64" s="111" t="s">
        <v>28</v>
      </c>
      <c r="T64" s="111" t="s">
        <v>29</v>
      </c>
      <c r="U64" s="106">
        <v>0.25</v>
      </c>
      <c r="V64" s="106">
        <v>4.6655999999999996E-2</v>
      </c>
      <c r="W64" s="106">
        <v>0.44999999999999996</v>
      </c>
      <c r="X64" s="207"/>
      <c r="Y64" s="207"/>
      <c r="Z64" s="203"/>
      <c r="AA64" s="207"/>
      <c r="AB64" s="209"/>
    </row>
    <row r="65" spans="1:28" ht="71.25" x14ac:dyDescent="0.2">
      <c r="A65" s="209"/>
      <c r="B65" s="209"/>
      <c r="C65" s="207"/>
      <c r="D65" s="207"/>
      <c r="E65" s="207"/>
      <c r="F65" s="314"/>
      <c r="G65" s="201"/>
      <c r="H65" s="203"/>
      <c r="I65" s="201"/>
      <c r="J65" s="203"/>
      <c r="K65" s="203"/>
      <c r="L65" s="103" t="s">
        <v>246</v>
      </c>
      <c r="M65" s="5" t="s">
        <v>45</v>
      </c>
      <c r="N65" s="108">
        <f>+IF(M65='[2]11 FORMULAS'!$E$4,'[2]11 FORMULAS'!$F$4,IF(M65='[2]11 FORMULAS'!$E$5,'[2]11 FORMULAS'!$F$5,IF(M65='[2]11 FORMULAS'!$E$6,'[2]11 FORMULAS'!$F$6,"")))</f>
        <v>0.1</v>
      </c>
      <c r="O65" s="108" t="str">
        <f>+IF(OR(M65='[2]11 FORMULAS'!$O$4,M65='[2]11 FORMULAS'!$O$5),'[2]11 FORMULAS'!$P$5,IF(M65='[2]11 FORMULAS'!$O$6,'[2]11 FORMULAS'!$P$6,""))</f>
        <v>Impacto</v>
      </c>
      <c r="P65" s="109" t="s">
        <v>37</v>
      </c>
      <c r="Q65" s="110">
        <f>+IF(P65='[2]11 FORMULAS'!$H$4,'[2]11 FORMULAS'!$I$4,IF(P65='[2]11 FORMULAS'!$H$5,'[2]11 FORMULAS'!$I$5,""))</f>
        <v>0.15</v>
      </c>
      <c r="R65" s="111" t="s">
        <v>27</v>
      </c>
      <c r="S65" s="111" t="s">
        <v>28</v>
      </c>
      <c r="T65" s="111" t="s">
        <v>29</v>
      </c>
      <c r="U65" s="106">
        <v>0.25</v>
      </c>
      <c r="V65" s="106">
        <v>4.6655999999999996E-2</v>
      </c>
      <c r="W65" s="106">
        <v>0.33749999999999997</v>
      </c>
      <c r="X65" s="207"/>
      <c r="Y65" s="207"/>
      <c r="Z65" s="203"/>
      <c r="AA65" s="207"/>
      <c r="AB65" s="209"/>
    </row>
    <row r="66" spans="1:28" ht="71.25" x14ac:dyDescent="0.2">
      <c r="A66" s="209" t="s">
        <v>114</v>
      </c>
      <c r="B66" s="209" t="s">
        <v>247</v>
      </c>
      <c r="C66" s="207" t="s">
        <v>248</v>
      </c>
      <c r="D66" s="207" t="s">
        <v>159</v>
      </c>
      <c r="E66" s="207" t="s">
        <v>160</v>
      </c>
      <c r="F66" s="314" t="s">
        <v>249</v>
      </c>
      <c r="G66" s="201">
        <v>0.2</v>
      </c>
      <c r="H66" s="202" t="s">
        <v>64</v>
      </c>
      <c r="I66" s="201">
        <v>0.6</v>
      </c>
      <c r="J66" s="204" t="s">
        <v>55</v>
      </c>
      <c r="K66" s="204" t="s">
        <v>88</v>
      </c>
      <c r="L66" s="103" t="s">
        <v>250</v>
      </c>
      <c r="M66" s="5" t="s">
        <v>25</v>
      </c>
      <c r="N66" s="105">
        <v>0.25</v>
      </c>
      <c r="O66" s="5" t="s">
        <v>30</v>
      </c>
      <c r="P66" s="5" t="s">
        <v>37</v>
      </c>
      <c r="Q66" s="106">
        <v>0.15</v>
      </c>
      <c r="R66" s="5" t="s">
        <v>27</v>
      </c>
      <c r="S66" s="5" t="s">
        <v>28</v>
      </c>
      <c r="T66" s="5" t="s">
        <v>29</v>
      </c>
      <c r="U66" s="106">
        <v>0.4</v>
      </c>
      <c r="V66" s="106">
        <v>0.12</v>
      </c>
      <c r="W66" s="106">
        <v>0.6</v>
      </c>
      <c r="X66" s="206" t="s">
        <v>64</v>
      </c>
      <c r="Y66" s="216" t="s">
        <v>54</v>
      </c>
      <c r="Z66" s="202" t="s">
        <v>72</v>
      </c>
      <c r="AA66" s="207" t="s">
        <v>41</v>
      </c>
      <c r="AB66" s="209" t="s">
        <v>163</v>
      </c>
    </row>
    <row r="67" spans="1:28" ht="85.5" x14ac:dyDescent="0.2">
      <c r="A67" s="209"/>
      <c r="B67" s="209"/>
      <c r="C67" s="207"/>
      <c r="D67" s="207"/>
      <c r="E67" s="207"/>
      <c r="F67" s="314"/>
      <c r="G67" s="201"/>
      <c r="H67" s="203"/>
      <c r="I67" s="201"/>
      <c r="J67" s="203"/>
      <c r="K67" s="203"/>
      <c r="L67" s="103" t="s">
        <v>251</v>
      </c>
      <c r="M67" s="5" t="s">
        <v>25</v>
      </c>
      <c r="N67" s="105">
        <v>0.25</v>
      </c>
      <c r="O67" s="5" t="s">
        <v>30</v>
      </c>
      <c r="P67" s="5" t="s">
        <v>37</v>
      </c>
      <c r="Q67" s="106">
        <v>0.15</v>
      </c>
      <c r="R67" s="5" t="s">
        <v>27</v>
      </c>
      <c r="S67" s="5" t="s">
        <v>28</v>
      </c>
      <c r="T67" s="5" t="s">
        <v>29</v>
      </c>
      <c r="U67" s="106">
        <v>0.4</v>
      </c>
      <c r="V67" s="106">
        <v>7.1999999999999995E-2</v>
      </c>
      <c r="W67" s="106">
        <v>0.6</v>
      </c>
      <c r="X67" s="207"/>
      <c r="Y67" s="207"/>
      <c r="Z67" s="203"/>
      <c r="AA67" s="207"/>
      <c r="AB67" s="209"/>
    </row>
    <row r="68" spans="1:28" ht="57" x14ac:dyDescent="0.2">
      <c r="A68" s="209"/>
      <c r="B68" s="209"/>
      <c r="C68" s="207"/>
      <c r="D68" s="207"/>
      <c r="E68" s="207"/>
      <c r="F68" s="314"/>
      <c r="G68" s="201"/>
      <c r="H68" s="203"/>
      <c r="I68" s="201"/>
      <c r="J68" s="203"/>
      <c r="K68" s="203"/>
      <c r="L68" s="103" t="s">
        <v>252</v>
      </c>
      <c r="M68" s="5" t="s">
        <v>25</v>
      </c>
      <c r="N68" s="105">
        <v>0.25</v>
      </c>
      <c r="O68" s="5" t="s">
        <v>30</v>
      </c>
      <c r="P68" s="5" t="s">
        <v>37</v>
      </c>
      <c r="Q68" s="106">
        <v>0.15</v>
      </c>
      <c r="R68" s="5" t="s">
        <v>27</v>
      </c>
      <c r="S68" s="5" t="s">
        <v>28</v>
      </c>
      <c r="T68" s="5" t="s">
        <v>29</v>
      </c>
      <c r="U68" s="106">
        <v>0.4</v>
      </c>
      <c r="V68" s="106">
        <v>4.3199999999999995E-2</v>
      </c>
      <c r="W68" s="106">
        <v>0.6</v>
      </c>
      <c r="X68" s="207"/>
      <c r="Y68" s="207"/>
      <c r="Z68" s="203"/>
      <c r="AA68" s="207"/>
      <c r="AB68" s="209"/>
    </row>
    <row r="69" spans="1:28" ht="128.25" x14ac:dyDescent="0.2">
      <c r="A69" s="209"/>
      <c r="B69" s="209"/>
      <c r="C69" s="207"/>
      <c r="D69" s="207"/>
      <c r="E69" s="207"/>
      <c r="F69" s="314"/>
      <c r="G69" s="201"/>
      <c r="H69" s="203"/>
      <c r="I69" s="201"/>
      <c r="J69" s="203"/>
      <c r="K69" s="203"/>
      <c r="L69" s="103" t="s">
        <v>253</v>
      </c>
      <c r="M69" s="5" t="s">
        <v>25</v>
      </c>
      <c r="N69" s="105">
        <v>0.25</v>
      </c>
      <c r="O69" s="5" t="s">
        <v>30</v>
      </c>
      <c r="P69" s="5" t="s">
        <v>37</v>
      </c>
      <c r="Q69" s="106">
        <v>0.15</v>
      </c>
      <c r="R69" s="5" t="s">
        <v>27</v>
      </c>
      <c r="S69" s="5" t="s">
        <v>28</v>
      </c>
      <c r="T69" s="5" t="s">
        <v>29</v>
      </c>
      <c r="U69" s="106">
        <v>0.4</v>
      </c>
      <c r="V69" s="106">
        <v>2.5919999999999995E-2</v>
      </c>
      <c r="W69" s="106">
        <v>0.6</v>
      </c>
      <c r="X69" s="207"/>
      <c r="Y69" s="207"/>
      <c r="Z69" s="203"/>
      <c r="AA69" s="207"/>
      <c r="AB69" s="209"/>
    </row>
    <row r="70" spans="1:28" ht="85.5" x14ac:dyDescent="0.2">
      <c r="A70" s="209"/>
      <c r="B70" s="209"/>
      <c r="C70" s="207"/>
      <c r="D70" s="207"/>
      <c r="E70" s="207"/>
      <c r="F70" s="314"/>
      <c r="G70" s="201"/>
      <c r="H70" s="203"/>
      <c r="I70" s="201"/>
      <c r="J70" s="203"/>
      <c r="K70" s="203"/>
      <c r="L70" s="103" t="s">
        <v>254</v>
      </c>
      <c r="M70" s="5" t="s">
        <v>25</v>
      </c>
      <c r="N70" s="105">
        <v>0.25</v>
      </c>
      <c r="O70" s="5" t="s">
        <v>30</v>
      </c>
      <c r="P70" s="5" t="s">
        <v>37</v>
      </c>
      <c r="Q70" s="106">
        <v>0.15</v>
      </c>
      <c r="R70" s="5" t="s">
        <v>27</v>
      </c>
      <c r="S70" s="5" t="s">
        <v>28</v>
      </c>
      <c r="T70" s="5" t="s">
        <v>29</v>
      </c>
      <c r="U70" s="106">
        <v>0.4</v>
      </c>
      <c r="V70" s="106">
        <v>1.5551999999999996E-2</v>
      </c>
      <c r="W70" s="106">
        <v>0.6</v>
      </c>
      <c r="X70" s="207"/>
      <c r="Y70" s="207"/>
      <c r="Z70" s="203"/>
      <c r="AA70" s="207"/>
      <c r="AB70" s="209"/>
    </row>
    <row r="71" spans="1:28" ht="85.5" x14ac:dyDescent="0.2">
      <c r="A71" s="209"/>
      <c r="B71" s="209"/>
      <c r="C71" s="207"/>
      <c r="D71" s="207"/>
      <c r="E71" s="207"/>
      <c r="F71" s="314"/>
      <c r="G71" s="201"/>
      <c r="H71" s="203"/>
      <c r="I71" s="201"/>
      <c r="J71" s="203"/>
      <c r="K71" s="203"/>
      <c r="L71" s="103" t="s">
        <v>255</v>
      </c>
      <c r="M71" s="5" t="s">
        <v>25</v>
      </c>
      <c r="N71" s="105">
        <v>0.25</v>
      </c>
      <c r="O71" s="5" t="s">
        <v>30</v>
      </c>
      <c r="P71" s="5" t="s">
        <v>37</v>
      </c>
      <c r="Q71" s="106">
        <v>0.15</v>
      </c>
      <c r="R71" s="5" t="s">
        <v>27</v>
      </c>
      <c r="S71" s="5" t="s">
        <v>28</v>
      </c>
      <c r="T71" s="5" t="s">
        <v>29</v>
      </c>
      <c r="U71" s="106">
        <v>0.4</v>
      </c>
      <c r="V71" s="106">
        <v>9.3311999999999978E-3</v>
      </c>
      <c r="W71" s="106">
        <v>0.6</v>
      </c>
      <c r="X71" s="207"/>
      <c r="Y71" s="207"/>
      <c r="Z71" s="203"/>
      <c r="AA71" s="207"/>
      <c r="AB71" s="209"/>
    </row>
    <row r="72" spans="1:28" ht="71.25" x14ac:dyDescent="0.2">
      <c r="A72" s="209"/>
      <c r="B72" s="209"/>
      <c r="C72" s="207"/>
      <c r="D72" s="207"/>
      <c r="E72" s="207"/>
      <c r="F72" s="314"/>
      <c r="G72" s="201"/>
      <c r="H72" s="203"/>
      <c r="I72" s="201"/>
      <c r="J72" s="203"/>
      <c r="K72" s="203"/>
      <c r="L72" s="103" t="s">
        <v>256</v>
      </c>
      <c r="M72" s="5" t="s">
        <v>36</v>
      </c>
      <c r="N72" s="105">
        <v>0.15</v>
      </c>
      <c r="O72" s="5" t="s">
        <v>30</v>
      </c>
      <c r="P72" s="5" t="s">
        <v>37</v>
      </c>
      <c r="Q72" s="106">
        <v>0.15</v>
      </c>
      <c r="R72" s="5" t="s">
        <v>27</v>
      </c>
      <c r="S72" s="5" t="s">
        <v>28</v>
      </c>
      <c r="T72" s="5" t="s">
        <v>29</v>
      </c>
      <c r="U72" s="106">
        <v>0.3</v>
      </c>
      <c r="V72" s="106">
        <v>6.5318399999999988E-3</v>
      </c>
      <c r="W72" s="106">
        <v>0.6</v>
      </c>
      <c r="X72" s="207"/>
      <c r="Y72" s="207"/>
      <c r="Z72" s="203"/>
      <c r="AA72" s="207"/>
      <c r="AB72" s="209"/>
    </row>
    <row r="73" spans="1:28" ht="57" x14ac:dyDescent="0.2">
      <c r="A73" s="209"/>
      <c r="B73" s="209"/>
      <c r="C73" s="207"/>
      <c r="D73" s="207"/>
      <c r="E73" s="207"/>
      <c r="F73" s="314"/>
      <c r="G73" s="201"/>
      <c r="H73" s="203"/>
      <c r="I73" s="201"/>
      <c r="J73" s="203"/>
      <c r="K73" s="203"/>
      <c r="L73" s="103" t="s">
        <v>257</v>
      </c>
      <c r="M73" s="5" t="s">
        <v>45</v>
      </c>
      <c r="N73" s="105">
        <v>0.1</v>
      </c>
      <c r="O73" s="5" t="s">
        <v>46</v>
      </c>
      <c r="P73" s="5" t="s">
        <v>37</v>
      </c>
      <c r="Q73" s="106">
        <v>0.15</v>
      </c>
      <c r="R73" s="5" t="s">
        <v>27</v>
      </c>
      <c r="S73" s="5" t="s">
        <v>28</v>
      </c>
      <c r="T73" s="5" t="s">
        <v>29</v>
      </c>
      <c r="U73" s="106">
        <v>0.25</v>
      </c>
      <c r="V73" s="106">
        <v>6.5318399999999988E-3</v>
      </c>
      <c r="W73" s="106">
        <v>0.44999999999999996</v>
      </c>
      <c r="X73" s="207"/>
      <c r="Y73" s="207"/>
      <c r="Z73" s="203"/>
      <c r="AA73" s="207"/>
      <c r="AB73" s="209"/>
    </row>
    <row r="74" spans="1:28" ht="57" x14ac:dyDescent="0.2">
      <c r="A74" s="209"/>
      <c r="B74" s="209"/>
      <c r="C74" s="207"/>
      <c r="D74" s="207"/>
      <c r="E74" s="207"/>
      <c r="F74" s="314"/>
      <c r="G74" s="201"/>
      <c r="H74" s="203"/>
      <c r="I74" s="201"/>
      <c r="J74" s="203"/>
      <c r="K74" s="203"/>
      <c r="L74" s="103" t="s">
        <v>258</v>
      </c>
      <c r="M74" s="5" t="s">
        <v>45</v>
      </c>
      <c r="N74" s="105">
        <v>0.1</v>
      </c>
      <c r="O74" s="5" t="s">
        <v>46</v>
      </c>
      <c r="P74" s="5" t="s">
        <v>37</v>
      </c>
      <c r="Q74" s="106">
        <v>0.15</v>
      </c>
      <c r="R74" s="5" t="s">
        <v>27</v>
      </c>
      <c r="S74" s="5" t="s">
        <v>28</v>
      </c>
      <c r="T74" s="5" t="s">
        <v>29</v>
      </c>
      <c r="U74" s="106">
        <v>0.25</v>
      </c>
      <c r="V74" s="106">
        <v>6.5318399999999988E-3</v>
      </c>
      <c r="W74" s="106">
        <v>0.33749999999999997</v>
      </c>
      <c r="X74" s="207"/>
      <c r="Y74" s="207"/>
      <c r="Z74" s="203"/>
      <c r="AA74" s="207"/>
      <c r="AB74" s="209"/>
    </row>
    <row r="75" spans="1:28" ht="42.75" x14ac:dyDescent="0.2">
      <c r="A75" s="209" t="s">
        <v>115</v>
      </c>
      <c r="B75" s="209" t="s">
        <v>259</v>
      </c>
      <c r="C75" s="207" t="s">
        <v>260</v>
      </c>
      <c r="D75" s="207" t="s">
        <v>159</v>
      </c>
      <c r="E75" s="207" t="s">
        <v>160</v>
      </c>
      <c r="F75" s="314" t="s">
        <v>261</v>
      </c>
      <c r="G75" s="201">
        <v>0.6</v>
      </c>
      <c r="H75" s="204" t="s">
        <v>70</v>
      </c>
      <c r="I75" s="201">
        <v>1</v>
      </c>
      <c r="J75" s="211" t="s">
        <v>84</v>
      </c>
      <c r="K75" s="211" t="s">
        <v>62</v>
      </c>
      <c r="L75" s="103" t="s">
        <v>262</v>
      </c>
      <c r="M75" s="5" t="s">
        <v>25</v>
      </c>
      <c r="N75" s="105">
        <v>0.25</v>
      </c>
      <c r="O75" s="5" t="s">
        <v>30</v>
      </c>
      <c r="P75" s="5" t="s">
        <v>37</v>
      </c>
      <c r="Q75" s="106">
        <v>0.15</v>
      </c>
      <c r="R75" s="5" t="s">
        <v>27</v>
      </c>
      <c r="S75" s="5" t="s">
        <v>28</v>
      </c>
      <c r="T75" s="5" t="s">
        <v>29</v>
      </c>
      <c r="U75" s="106">
        <v>0.4</v>
      </c>
      <c r="V75" s="106">
        <v>0.36</v>
      </c>
      <c r="W75" s="106">
        <v>1</v>
      </c>
      <c r="X75" s="206" t="s">
        <v>64</v>
      </c>
      <c r="Y75" s="212" t="s">
        <v>83</v>
      </c>
      <c r="Z75" s="205" t="s">
        <v>61</v>
      </c>
      <c r="AA75" s="207" t="s">
        <v>31</v>
      </c>
      <c r="AB75" s="209" t="s">
        <v>263</v>
      </c>
    </row>
    <row r="76" spans="1:28" ht="57" x14ac:dyDescent="0.2">
      <c r="A76" s="209"/>
      <c r="B76" s="209"/>
      <c r="C76" s="207"/>
      <c r="D76" s="207"/>
      <c r="E76" s="207"/>
      <c r="F76" s="314"/>
      <c r="G76" s="201"/>
      <c r="H76" s="203"/>
      <c r="I76" s="201"/>
      <c r="J76" s="203"/>
      <c r="K76" s="203"/>
      <c r="L76" s="103" t="s">
        <v>264</v>
      </c>
      <c r="M76" s="5" t="s">
        <v>25</v>
      </c>
      <c r="N76" s="105">
        <v>0.25</v>
      </c>
      <c r="O76" s="5" t="s">
        <v>30</v>
      </c>
      <c r="P76" s="5" t="s">
        <v>37</v>
      </c>
      <c r="Q76" s="106">
        <v>0.15</v>
      </c>
      <c r="R76" s="5" t="s">
        <v>27</v>
      </c>
      <c r="S76" s="5" t="s">
        <v>28</v>
      </c>
      <c r="T76" s="5" t="s">
        <v>29</v>
      </c>
      <c r="U76" s="106">
        <v>0.4</v>
      </c>
      <c r="V76" s="106">
        <v>0.216</v>
      </c>
      <c r="W76" s="106">
        <v>1</v>
      </c>
      <c r="X76" s="207"/>
      <c r="Y76" s="207"/>
      <c r="Z76" s="203"/>
      <c r="AA76" s="207"/>
      <c r="AB76" s="209"/>
    </row>
    <row r="77" spans="1:28" ht="71.25" x14ac:dyDescent="0.2">
      <c r="A77" s="209"/>
      <c r="B77" s="209"/>
      <c r="C77" s="207"/>
      <c r="D77" s="207"/>
      <c r="E77" s="207"/>
      <c r="F77" s="314"/>
      <c r="G77" s="201"/>
      <c r="H77" s="203"/>
      <c r="I77" s="201"/>
      <c r="J77" s="203"/>
      <c r="K77" s="203"/>
      <c r="L77" s="103" t="s">
        <v>265</v>
      </c>
      <c r="M77" s="5" t="s">
        <v>25</v>
      </c>
      <c r="N77" s="105">
        <v>0.25</v>
      </c>
      <c r="O77" s="5" t="s">
        <v>30</v>
      </c>
      <c r="P77" s="5" t="s">
        <v>37</v>
      </c>
      <c r="Q77" s="106">
        <v>0.15</v>
      </c>
      <c r="R77" s="5" t="s">
        <v>27</v>
      </c>
      <c r="S77" s="5" t="s">
        <v>28</v>
      </c>
      <c r="T77" s="5" t="s">
        <v>29</v>
      </c>
      <c r="U77" s="106">
        <v>0.4</v>
      </c>
      <c r="V77" s="106">
        <v>0.12959999999999999</v>
      </c>
      <c r="W77" s="106">
        <v>1</v>
      </c>
      <c r="X77" s="207"/>
      <c r="Y77" s="207"/>
      <c r="Z77" s="203"/>
      <c r="AA77" s="207"/>
      <c r="AB77" s="209"/>
    </row>
    <row r="78" spans="1:28" ht="42.75" x14ac:dyDescent="0.2">
      <c r="A78" s="209"/>
      <c r="B78" s="209"/>
      <c r="C78" s="207"/>
      <c r="D78" s="207"/>
      <c r="E78" s="207"/>
      <c r="F78" s="314"/>
      <c r="G78" s="201"/>
      <c r="H78" s="203"/>
      <c r="I78" s="201"/>
      <c r="J78" s="203"/>
      <c r="K78" s="203"/>
      <c r="L78" s="103" t="s">
        <v>266</v>
      </c>
      <c r="M78" s="5" t="s">
        <v>25</v>
      </c>
      <c r="N78" s="105">
        <v>0.25</v>
      </c>
      <c r="O78" s="5" t="s">
        <v>30</v>
      </c>
      <c r="P78" s="5" t="s">
        <v>37</v>
      </c>
      <c r="Q78" s="106">
        <v>0.15</v>
      </c>
      <c r="R78" s="5" t="s">
        <v>27</v>
      </c>
      <c r="S78" s="5" t="s">
        <v>28</v>
      </c>
      <c r="T78" s="5" t="s">
        <v>29</v>
      </c>
      <c r="U78" s="106">
        <v>0.4</v>
      </c>
      <c r="V78" s="106">
        <v>7.7759999999999996E-2</v>
      </c>
      <c r="W78" s="106">
        <v>1</v>
      </c>
      <c r="X78" s="207"/>
      <c r="Y78" s="207"/>
      <c r="Z78" s="203"/>
      <c r="AA78" s="207"/>
      <c r="AB78" s="209"/>
    </row>
    <row r="79" spans="1:28" ht="8.25" customHeight="1" x14ac:dyDescent="0.2">
      <c r="A79" s="209"/>
      <c r="B79" s="209"/>
      <c r="C79" s="207"/>
      <c r="D79" s="207"/>
      <c r="E79" s="207"/>
      <c r="F79" s="314"/>
      <c r="G79" s="201"/>
      <c r="H79" s="203"/>
      <c r="I79" s="201"/>
      <c r="J79" s="203"/>
      <c r="K79" s="203"/>
      <c r="L79" s="103" t="s">
        <v>267</v>
      </c>
      <c r="M79" s="5" t="s">
        <v>45</v>
      </c>
      <c r="N79" s="105">
        <v>0.1</v>
      </c>
      <c r="O79" s="5" t="s">
        <v>46</v>
      </c>
      <c r="P79" s="5" t="s">
        <v>37</v>
      </c>
      <c r="Q79" s="106">
        <v>0.15</v>
      </c>
      <c r="R79" s="5" t="s">
        <v>38</v>
      </c>
      <c r="S79" s="5" t="s">
        <v>28</v>
      </c>
      <c r="T79" s="5" t="s">
        <v>29</v>
      </c>
      <c r="U79" s="106">
        <v>0.25</v>
      </c>
      <c r="V79" s="106">
        <v>7.7759999999999996E-2</v>
      </c>
      <c r="W79" s="106">
        <v>0.75</v>
      </c>
      <c r="X79" s="207"/>
      <c r="Y79" s="207"/>
      <c r="Z79" s="203"/>
      <c r="AA79" s="207"/>
      <c r="AB79" s="209"/>
    </row>
    <row r="80" spans="1:28" ht="99.75" x14ac:dyDescent="0.2">
      <c r="A80" s="209" t="s">
        <v>116</v>
      </c>
      <c r="B80" s="209" t="s">
        <v>268</v>
      </c>
      <c r="C80" s="207" t="s">
        <v>269</v>
      </c>
      <c r="D80" s="207" t="s">
        <v>159</v>
      </c>
      <c r="E80" s="207" t="s">
        <v>160</v>
      </c>
      <c r="F80" s="314" t="s">
        <v>270</v>
      </c>
      <c r="G80" s="201">
        <v>0.6</v>
      </c>
      <c r="H80" s="204" t="s">
        <v>70</v>
      </c>
      <c r="I80" s="201">
        <v>1</v>
      </c>
      <c r="J80" s="211" t="s">
        <v>84</v>
      </c>
      <c r="K80" s="211" t="s">
        <v>62</v>
      </c>
      <c r="L80" s="103" t="s">
        <v>271</v>
      </c>
      <c r="M80" s="5" t="s">
        <v>25</v>
      </c>
      <c r="N80" s="105">
        <v>0.25</v>
      </c>
      <c r="O80" s="5" t="s">
        <v>30</v>
      </c>
      <c r="P80" s="5" t="s">
        <v>37</v>
      </c>
      <c r="Q80" s="106">
        <v>0.15</v>
      </c>
      <c r="R80" s="5" t="s">
        <v>27</v>
      </c>
      <c r="S80" s="5" t="s">
        <v>28</v>
      </c>
      <c r="T80" s="5" t="s">
        <v>29</v>
      </c>
      <c r="U80" s="106">
        <v>0.4</v>
      </c>
      <c r="V80" s="106">
        <v>0.36</v>
      </c>
      <c r="W80" s="106">
        <v>1</v>
      </c>
      <c r="X80" s="206" t="s">
        <v>64</v>
      </c>
      <c r="Y80" s="208" t="s">
        <v>55</v>
      </c>
      <c r="Z80" s="204" t="s">
        <v>88</v>
      </c>
      <c r="AA80" s="207" t="s">
        <v>31</v>
      </c>
      <c r="AB80" s="209" t="s">
        <v>272</v>
      </c>
    </row>
    <row r="81" spans="1:28" ht="99.75" x14ac:dyDescent="0.2">
      <c r="A81" s="209"/>
      <c r="B81" s="209"/>
      <c r="C81" s="207"/>
      <c r="D81" s="207"/>
      <c r="E81" s="207"/>
      <c r="F81" s="314"/>
      <c r="G81" s="201"/>
      <c r="H81" s="203"/>
      <c r="I81" s="201"/>
      <c r="J81" s="203"/>
      <c r="K81" s="203"/>
      <c r="L81" s="103" t="s">
        <v>273</v>
      </c>
      <c r="M81" s="5" t="s">
        <v>25</v>
      </c>
      <c r="N81" s="105">
        <v>0.25</v>
      </c>
      <c r="O81" s="5" t="s">
        <v>30</v>
      </c>
      <c r="P81" s="5" t="s">
        <v>37</v>
      </c>
      <c r="Q81" s="106">
        <v>0.15</v>
      </c>
      <c r="R81" s="5" t="s">
        <v>27</v>
      </c>
      <c r="S81" s="5" t="s">
        <v>28</v>
      </c>
      <c r="T81" s="5" t="s">
        <v>29</v>
      </c>
      <c r="U81" s="106">
        <v>0.4</v>
      </c>
      <c r="V81" s="106">
        <v>0.216</v>
      </c>
      <c r="W81" s="106">
        <v>1</v>
      </c>
      <c r="X81" s="207"/>
      <c r="Y81" s="207"/>
      <c r="Z81" s="203"/>
      <c r="AA81" s="207"/>
      <c r="AB81" s="209"/>
    </row>
    <row r="82" spans="1:28" ht="85.5" x14ac:dyDescent="0.2">
      <c r="A82" s="209"/>
      <c r="B82" s="209"/>
      <c r="C82" s="207"/>
      <c r="D82" s="207"/>
      <c r="E82" s="207"/>
      <c r="F82" s="314"/>
      <c r="G82" s="201"/>
      <c r="H82" s="203"/>
      <c r="I82" s="201"/>
      <c r="J82" s="203"/>
      <c r="K82" s="203"/>
      <c r="L82" s="103" t="s">
        <v>274</v>
      </c>
      <c r="M82" s="5" t="s">
        <v>25</v>
      </c>
      <c r="N82" s="105">
        <v>0.25</v>
      </c>
      <c r="O82" s="5" t="s">
        <v>30</v>
      </c>
      <c r="P82" s="5" t="s">
        <v>37</v>
      </c>
      <c r="Q82" s="106">
        <v>0.15</v>
      </c>
      <c r="R82" s="5" t="s">
        <v>27</v>
      </c>
      <c r="S82" s="5" t="s">
        <v>28</v>
      </c>
      <c r="T82" s="5" t="s">
        <v>29</v>
      </c>
      <c r="U82" s="106">
        <v>0.4</v>
      </c>
      <c r="V82" s="106">
        <v>0.12959999999999999</v>
      </c>
      <c r="W82" s="106">
        <v>1</v>
      </c>
      <c r="X82" s="207"/>
      <c r="Y82" s="207"/>
      <c r="Z82" s="203"/>
      <c r="AA82" s="207"/>
      <c r="AB82" s="209"/>
    </row>
    <row r="83" spans="1:28" ht="57" x14ac:dyDescent="0.2">
      <c r="A83" s="209"/>
      <c r="B83" s="209"/>
      <c r="C83" s="207"/>
      <c r="D83" s="207"/>
      <c r="E83" s="207"/>
      <c r="F83" s="314"/>
      <c r="G83" s="201"/>
      <c r="H83" s="203"/>
      <c r="I83" s="201"/>
      <c r="J83" s="203"/>
      <c r="K83" s="203"/>
      <c r="L83" s="103" t="s">
        <v>275</v>
      </c>
      <c r="M83" s="5" t="s">
        <v>25</v>
      </c>
      <c r="N83" s="105">
        <v>0.25</v>
      </c>
      <c r="O83" s="5" t="s">
        <v>30</v>
      </c>
      <c r="P83" s="5" t="s">
        <v>37</v>
      </c>
      <c r="Q83" s="106">
        <v>0.15</v>
      </c>
      <c r="R83" s="5" t="s">
        <v>27</v>
      </c>
      <c r="S83" s="5" t="s">
        <v>28</v>
      </c>
      <c r="T83" s="5" t="s">
        <v>29</v>
      </c>
      <c r="U83" s="106">
        <v>0.4</v>
      </c>
      <c r="V83" s="106">
        <v>7.7759999999999996E-2</v>
      </c>
      <c r="W83" s="106">
        <v>1</v>
      </c>
      <c r="X83" s="207"/>
      <c r="Y83" s="207"/>
      <c r="Z83" s="203"/>
      <c r="AA83" s="207"/>
      <c r="AB83" s="209"/>
    </row>
    <row r="84" spans="1:28" ht="71.25" x14ac:dyDescent="0.2">
      <c r="A84" s="209"/>
      <c r="B84" s="209"/>
      <c r="C84" s="207"/>
      <c r="D84" s="207"/>
      <c r="E84" s="207"/>
      <c r="F84" s="314"/>
      <c r="G84" s="201"/>
      <c r="H84" s="203"/>
      <c r="I84" s="201"/>
      <c r="J84" s="203"/>
      <c r="K84" s="203"/>
      <c r="L84" s="103" t="s">
        <v>276</v>
      </c>
      <c r="M84" s="5" t="s">
        <v>25</v>
      </c>
      <c r="N84" s="105">
        <v>0.25</v>
      </c>
      <c r="O84" s="5" t="s">
        <v>30</v>
      </c>
      <c r="P84" s="5" t="s">
        <v>37</v>
      </c>
      <c r="Q84" s="106">
        <v>0.15</v>
      </c>
      <c r="R84" s="5" t="s">
        <v>27</v>
      </c>
      <c r="S84" s="5" t="s">
        <v>28</v>
      </c>
      <c r="T84" s="5" t="s">
        <v>29</v>
      </c>
      <c r="U84" s="106">
        <v>0.4</v>
      </c>
      <c r="V84" s="106">
        <v>4.6655999999999996E-2</v>
      </c>
      <c r="W84" s="106">
        <v>1</v>
      </c>
      <c r="X84" s="207"/>
      <c r="Y84" s="207"/>
      <c r="Z84" s="203"/>
      <c r="AA84" s="207"/>
      <c r="AB84" s="209"/>
    </row>
    <row r="85" spans="1:28" ht="57" x14ac:dyDescent="0.2">
      <c r="A85" s="209"/>
      <c r="B85" s="209"/>
      <c r="C85" s="207"/>
      <c r="D85" s="207"/>
      <c r="E85" s="207"/>
      <c r="F85" s="314"/>
      <c r="G85" s="201"/>
      <c r="H85" s="203"/>
      <c r="I85" s="201"/>
      <c r="J85" s="203"/>
      <c r="K85" s="203"/>
      <c r="L85" s="103" t="s">
        <v>277</v>
      </c>
      <c r="M85" s="5" t="s">
        <v>45</v>
      </c>
      <c r="N85" s="105">
        <v>0.1</v>
      </c>
      <c r="O85" s="5" t="s">
        <v>46</v>
      </c>
      <c r="P85" s="5" t="s">
        <v>37</v>
      </c>
      <c r="Q85" s="106">
        <v>0.15</v>
      </c>
      <c r="R85" s="5" t="s">
        <v>27</v>
      </c>
      <c r="S85" s="5" t="s">
        <v>28</v>
      </c>
      <c r="T85" s="5" t="s">
        <v>29</v>
      </c>
      <c r="U85" s="106">
        <v>0.25</v>
      </c>
      <c r="V85" s="106">
        <v>4.6655999999999996E-2</v>
      </c>
      <c r="W85" s="106">
        <v>0.75</v>
      </c>
      <c r="X85" s="207"/>
      <c r="Y85" s="207"/>
      <c r="Z85" s="203"/>
      <c r="AA85" s="207"/>
      <c r="AB85" s="209"/>
    </row>
    <row r="86" spans="1:28" ht="85.5" x14ac:dyDescent="0.2">
      <c r="A86" s="209"/>
      <c r="B86" s="209"/>
      <c r="C86" s="207"/>
      <c r="D86" s="207"/>
      <c r="E86" s="207"/>
      <c r="F86" s="314"/>
      <c r="G86" s="201"/>
      <c r="H86" s="203"/>
      <c r="I86" s="201"/>
      <c r="J86" s="203"/>
      <c r="K86" s="203"/>
      <c r="L86" s="103" t="s">
        <v>278</v>
      </c>
      <c r="M86" s="5" t="s">
        <v>45</v>
      </c>
      <c r="N86" s="105">
        <v>0.1</v>
      </c>
      <c r="O86" s="5" t="s">
        <v>46</v>
      </c>
      <c r="P86" s="5" t="s">
        <v>37</v>
      </c>
      <c r="Q86" s="106">
        <v>0.15</v>
      </c>
      <c r="R86" s="5" t="s">
        <v>27</v>
      </c>
      <c r="S86" s="5" t="s">
        <v>28</v>
      </c>
      <c r="T86" s="5" t="s">
        <v>29</v>
      </c>
      <c r="U86" s="106">
        <v>0.25</v>
      </c>
      <c r="V86" s="106">
        <v>4.6655999999999996E-2</v>
      </c>
      <c r="W86" s="106">
        <v>0.5625</v>
      </c>
      <c r="X86" s="207"/>
      <c r="Y86" s="207"/>
      <c r="Z86" s="203"/>
      <c r="AA86" s="207"/>
      <c r="AB86" s="209"/>
    </row>
    <row r="87" spans="1:28" ht="85.5" x14ac:dyDescent="0.2">
      <c r="A87" s="209" t="s">
        <v>117</v>
      </c>
      <c r="B87" s="209" t="s">
        <v>279</v>
      </c>
      <c r="C87" s="207" t="s">
        <v>280</v>
      </c>
      <c r="D87" s="207" t="s">
        <v>159</v>
      </c>
      <c r="E87" s="207" t="s">
        <v>160</v>
      </c>
      <c r="F87" s="311" t="s">
        <v>281</v>
      </c>
      <c r="G87" s="201">
        <v>0.6</v>
      </c>
      <c r="H87" s="204" t="s">
        <v>70</v>
      </c>
      <c r="I87" s="201">
        <v>0.6</v>
      </c>
      <c r="J87" s="204" t="s">
        <v>55</v>
      </c>
      <c r="K87" s="204" t="s">
        <v>88</v>
      </c>
      <c r="L87" s="103" t="s">
        <v>282</v>
      </c>
      <c r="M87" s="5" t="s">
        <v>25</v>
      </c>
      <c r="N87" s="105">
        <v>0.25</v>
      </c>
      <c r="O87" s="5" t="s">
        <v>30</v>
      </c>
      <c r="P87" s="5" t="s">
        <v>37</v>
      </c>
      <c r="Q87" s="106">
        <v>0.15</v>
      </c>
      <c r="R87" s="5" t="s">
        <v>27</v>
      </c>
      <c r="S87" s="5" t="s">
        <v>28</v>
      </c>
      <c r="T87" s="5" t="s">
        <v>29</v>
      </c>
      <c r="U87" s="106">
        <v>0.4</v>
      </c>
      <c r="V87" s="106">
        <v>0.36</v>
      </c>
      <c r="W87" s="106">
        <v>0.6</v>
      </c>
      <c r="X87" s="206" t="s">
        <v>64</v>
      </c>
      <c r="Y87" s="216" t="s">
        <v>54</v>
      </c>
      <c r="Z87" s="202" t="s">
        <v>72</v>
      </c>
      <c r="AA87" s="207" t="s">
        <v>47</v>
      </c>
      <c r="AB87" s="209" t="s">
        <v>163</v>
      </c>
    </row>
    <row r="88" spans="1:28" ht="71.25" x14ac:dyDescent="0.2">
      <c r="A88" s="209"/>
      <c r="B88" s="209"/>
      <c r="C88" s="207"/>
      <c r="D88" s="207"/>
      <c r="E88" s="207"/>
      <c r="F88" s="312"/>
      <c r="G88" s="201"/>
      <c r="H88" s="203"/>
      <c r="I88" s="201"/>
      <c r="J88" s="203"/>
      <c r="K88" s="203"/>
      <c r="L88" s="103" t="s">
        <v>283</v>
      </c>
      <c r="M88" s="5" t="s">
        <v>25</v>
      </c>
      <c r="N88" s="105">
        <v>0.25</v>
      </c>
      <c r="O88" s="5" t="s">
        <v>30</v>
      </c>
      <c r="P88" s="5" t="s">
        <v>37</v>
      </c>
      <c r="Q88" s="106">
        <v>0.15</v>
      </c>
      <c r="R88" s="5" t="s">
        <v>27</v>
      </c>
      <c r="S88" s="5" t="s">
        <v>28</v>
      </c>
      <c r="T88" s="5" t="s">
        <v>29</v>
      </c>
      <c r="U88" s="106">
        <v>0.4</v>
      </c>
      <c r="V88" s="106">
        <v>0.216</v>
      </c>
      <c r="W88" s="106">
        <v>0.6</v>
      </c>
      <c r="X88" s="207"/>
      <c r="Y88" s="207"/>
      <c r="Z88" s="203"/>
      <c r="AA88" s="207"/>
      <c r="AB88" s="209"/>
    </row>
    <row r="89" spans="1:28" ht="71.25" x14ac:dyDescent="0.2">
      <c r="A89" s="209"/>
      <c r="B89" s="209"/>
      <c r="C89" s="207"/>
      <c r="D89" s="207"/>
      <c r="E89" s="207"/>
      <c r="F89" s="312"/>
      <c r="G89" s="201"/>
      <c r="H89" s="203"/>
      <c r="I89" s="201"/>
      <c r="J89" s="203"/>
      <c r="K89" s="203"/>
      <c r="L89" s="103" t="s">
        <v>284</v>
      </c>
      <c r="M89" s="5" t="s">
        <v>25</v>
      </c>
      <c r="N89" s="105">
        <v>0.25</v>
      </c>
      <c r="O89" s="5" t="s">
        <v>30</v>
      </c>
      <c r="P89" s="5" t="s">
        <v>37</v>
      </c>
      <c r="Q89" s="106">
        <v>0.15</v>
      </c>
      <c r="R89" s="5" t="s">
        <v>38</v>
      </c>
      <c r="S89" s="5" t="s">
        <v>28</v>
      </c>
      <c r="T89" s="5" t="s">
        <v>29</v>
      </c>
      <c r="U89" s="106">
        <v>0.4</v>
      </c>
      <c r="V89" s="106">
        <v>0.12959999999999999</v>
      </c>
      <c r="W89" s="106">
        <v>0.6</v>
      </c>
      <c r="X89" s="207"/>
      <c r="Y89" s="207"/>
      <c r="Z89" s="203"/>
      <c r="AA89" s="207"/>
      <c r="AB89" s="209"/>
    </row>
    <row r="90" spans="1:28" ht="71.25" x14ac:dyDescent="0.2">
      <c r="A90" s="209"/>
      <c r="B90" s="209"/>
      <c r="C90" s="207"/>
      <c r="D90" s="207"/>
      <c r="E90" s="207"/>
      <c r="F90" s="312"/>
      <c r="G90" s="201"/>
      <c r="H90" s="203"/>
      <c r="I90" s="201"/>
      <c r="J90" s="203"/>
      <c r="K90" s="203"/>
      <c r="L90" s="103" t="s">
        <v>285</v>
      </c>
      <c r="M90" s="5" t="s">
        <v>25</v>
      </c>
      <c r="N90" s="105">
        <v>0.25</v>
      </c>
      <c r="O90" s="5" t="s">
        <v>30</v>
      </c>
      <c r="P90" s="5" t="s">
        <v>37</v>
      </c>
      <c r="Q90" s="106">
        <v>0.15</v>
      </c>
      <c r="R90" s="5" t="s">
        <v>27</v>
      </c>
      <c r="S90" s="5" t="s">
        <v>28</v>
      </c>
      <c r="T90" s="5" t="s">
        <v>29</v>
      </c>
      <c r="U90" s="106">
        <v>0.4</v>
      </c>
      <c r="V90" s="106">
        <v>7.7759999999999996E-2</v>
      </c>
      <c r="W90" s="106">
        <v>0.6</v>
      </c>
      <c r="X90" s="207"/>
      <c r="Y90" s="207"/>
      <c r="Z90" s="203"/>
      <c r="AA90" s="207"/>
      <c r="AB90" s="209"/>
    </row>
    <row r="91" spans="1:28" ht="71.25" x14ac:dyDescent="0.2">
      <c r="A91" s="209"/>
      <c r="B91" s="209"/>
      <c r="C91" s="207"/>
      <c r="D91" s="207"/>
      <c r="E91" s="207"/>
      <c r="F91" s="312"/>
      <c r="G91" s="201"/>
      <c r="H91" s="203"/>
      <c r="I91" s="201"/>
      <c r="J91" s="203"/>
      <c r="K91" s="203"/>
      <c r="L91" s="103" t="s">
        <v>286</v>
      </c>
      <c r="M91" s="5" t="s">
        <v>25</v>
      </c>
      <c r="N91" s="105">
        <v>0.25</v>
      </c>
      <c r="O91" s="5" t="s">
        <v>30</v>
      </c>
      <c r="P91" s="5" t="s">
        <v>37</v>
      </c>
      <c r="Q91" s="106">
        <v>0.15</v>
      </c>
      <c r="R91" s="5" t="s">
        <v>38</v>
      </c>
      <c r="S91" s="5" t="s">
        <v>28</v>
      </c>
      <c r="T91" s="5" t="s">
        <v>29</v>
      </c>
      <c r="U91" s="106">
        <v>0.4</v>
      </c>
      <c r="V91" s="106">
        <v>4.6655999999999996E-2</v>
      </c>
      <c r="W91" s="106">
        <v>0.6</v>
      </c>
      <c r="X91" s="207"/>
      <c r="Y91" s="207"/>
      <c r="Z91" s="203"/>
      <c r="AA91" s="207"/>
      <c r="AB91" s="209"/>
    </row>
    <row r="92" spans="1:28" ht="57" x14ac:dyDescent="0.2">
      <c r="A92" s="209"/>
      <c r="B92" s="209"/>
      <c r="C92" s="207"/>
      <c r="D92" s="207"/>
      <c r="E92" s="207"/>
      <c r="F92" s="312"/>
      <c r="G92" s="201"/>
      <c r="H92" s="203"/>
      <c r="I92" s="201"/>
      <c r="J92" s="203"/>
      <c r="K92" s="203"/>
      <c r="L92" s="103" t="s">
        <v>287</v>
      </c>
      <c r="M92" s="5" t="s">
        <v>25</v>
      </c>
      <c r="N92" s="105">
        <v>0.25</v>
      </c>
      <c r="O92" s="5" t="s">
        <v>30</v>
      </c>
      <c r="P92" s="5" t="s">
        <v>37</v>
      </c>
      <c r="Q92" s="106">
        <v>0.15</v>
      </c>
      <c r="R92" s="5" t="s">
        <v>27</v>
      </c>
      <c r="S92" s="5" t="s">
        <v>28</v>
      </c>
      <c r="T92" s="5" t="s">
        <v>29</v>
      </c>
      <c r="U92" s="106">
        <v>0.4</v>
      </c>
      <c r="V92" s="106">
        <v>2.7993599999999997E-2</v>
      </c>
      <c r="W92" s="106">
        <v>0.6</v>
      </c>
      <c r="X92" s="207"/>
      <c r="Y92" s="207"/>
      <c r="Z92" s="203"/>
      <c r="AA92" s="207"/>
      <c r="AB92" s="209"/>
    </row>
    <row r="93" spans="1:28" ht="85.5" x14ac:dyDescent="0.2">
      <c r="A93" s="209"/>
      <c r="B93" s="209"/>
      <c r="C93" s="207"/>
      <c r="D93" s="207"/>
      <c r="E93" s="207"/>
      <c r="F93" s="312"/>
      <c r="G93" s="201"/>
      <c r="H93" s="203"/>
      <c r="I93" s="201"/>
      <c r="J93" s="203"/>
      <c r="K93" s="203"/>
      <c r="L93" s="103" t="s">
        <v>288</v>
      </c>
      <c r="M93" s="5" t="s">
        <v>45</v>
      </c>
      <c r="N93" s="105">
        <v>0.1</v>
      </c>
      <c r="O93" s="5" t="s">
        <v>46</v>
      </c>
      <c r="P93" s="5" t="s">
        <v>37</v>
      </c>
      <c r="Q93" s="106">
        <v>0.15</v>
      </c>
      <c r="R93" s="5" t="s">
        <v>27</v>
      </c>
      <c r="S93" s="5" t="s">
        <v>28</v>
      </c>
      <c r="T93" s="5" t="s">
        <v>29</v>
      </c>
      <c r="U93" s="106">
        <v>0.25</v>
      </c>
      <c r="V93" s="106">
        <v>2.7993599999999997E-2</v>
      </c>
      <c r="W93" s="106">
        <v>0.44999999999999996</v>
      </c>
      <c r="X93" s="207"/>
      <c r="Y93" s="207"/>
      <c r="Z93" s="203"/>
      <c r="AA93" s="207"/>
      <c r="AB93" s="209"/>
    </row>
    <row r="94" spans="1:28" ht="71.25" x14ac:dyDescent="0.2">
      <c r="A94" s="209"/>
      <c r="B94" s="209"/>
      <c r="C94" s="207"/>
      <c r="D94" s="207"/>
      <c r="E94" s="207"/>
      <c r="F94" s="313"/>
      <c r="G94" s="201"/>
      <c r="H94" s="203"/>
      <c r="I94" s="201"/>
      <c r="J94" s="203"/>
      <c r="K94" s="203"/>
      <c r="L94" s="103" t="s">
        <v>289</v>
      </c>
      <c r="M94" s="5" t="s">
        <v>45</v>
      </c>
      <c r="N94" s="105">
        <v>0.1</v>
      </c>
      <c r="O94" s="5" t="s">
        <v>46</v>
      </c>
      <c r="P94" s="5" t="s">
        <v>37</v>
      </c>
      <c r="Q94" s="159">
        <v>0.15</v>
      </c>
      <c r="R94" s="5" t="s">
        <v>27</v>
      </c>
      <c r="S94" s="5" t="s">
        <v>28</v>
      </c>
      <c r="T94" s="5" t="s">
        <v>29</v>
      </c>
      <c r="U94" s="106">
        <v>0.25</v>
      </c>
      <c r="V94" s="106">
        <v>2.7993599999999997E-2</v>
      </c>
      <c r="W94" s="106">
        <v>0.33749999999999997</v>
      </c>
      <c r="X94" s="207"/>
      <c r="Y94" s="207"/>
      <c r="Z94" s="203"/>
      <c r="AA94" s="207"/>
      <c r="AB94" s="209"/>
    </row>
    <row r="95" spans="1:28" ht="140.25" customHeight="1" x14ac:dyDescent="0.2">
      <c r="A95" s="301" t="s">
        <v>118</v>
      </c>
      <c r="B95" s="302" t="s">
        <v>290</v>
      </c>
      <c r="C95" s="277" t="s">
        <v>291</v>
      </c>
      <c r="D95" s="303" t="s">
        <v>292</v>
      </c>
      <c r="E95" s="304" t="s">
        <v>160</v>
      </c>
      <c r="F95" s="305" t="s">
        <v>293</v>
      </c>
      <c r="G95" s="306">
        <v>1</v>
      </c>
      <c r="H95" s="307" t="s">
        <v>77</v>
      </c>
      <c r="I95" s="306">
        <v>0.6</v>
      </c>
      <c r="J95" s="308" t="s">
        <v>55</v>
      </c>
      <c r="K95" s="309" t="s">
        <v>61</v>
      </c>
      <c r="L95" s="113" t="s">
        <v>294</v>
      </c>
      <c r="M95" s="157" t="s">
        <v>25</v>
      </c>
      <c r="N95" s="155">
        <f>+IF(M95='[3]11 FORMULAS'!$E$4,'[3]11 FORMULAS'!$F$4,IF(M95='[3]11 FORMULAS'!$E$5,'[3]11 FORMULAS'!$F$5,IF(M95='[3]11 FORMULAS'!$E$6,'[3]11 FORMULAS'!$F$6,"")))</f>
        <v>0.25</v>
      </c>
      <c r="O95" s="155" t="str">
        <f>+IF(OR(M95='[3]11 FORMULAS'!$O$4,M95='[3]11 FORMULAS'!$O$5),'[3]11 FORMULAS'!$P$5,IF(M95='[3]11 FORMULAS'!$O$6,'[3]11 FORMULAS'!$P$6,""))</f>
        <v>Probabilidad</v>
      </c>
      <c r="P95" s="157" t="s">
        <v>37</v>
      </c>
      <c r="Q95" s="155">
        <f>+IF(P95='[3]11 FORMULAS'!$H$4,'[3]11 FORMULAS'!$I$4,IF(P95='[3]11 FORMULAS'!$H$5,'[3]11 FORMULAS'!$I$5,""))</f>
        <v>0.15</v>
      </c>
      <c r="R95" s="160" t="s">
        <v>27</v>
      </c>
      <c r="S95" s="160" t="s">
        <v>28</v>
      </c>
      <c r="T95" s="160" t="s">
        <v>29</v>
      </c>
      <c r="U95" s="155">
        <f>+IFERROR(N95+Q95,"")</f>
        <v>0.4</v>
      </c>
      <c r="V95" s="156">
        <v>0.6</v>
      </c>
      <c r="W95" s="156">
        <f>IF(O95='[3]11 FORMULAS'!$P$6,G95-(G95*U95),G95)</f>
        <v>1</v>
      </c>
      <c r="X95" s="275" t="s">
        <v>64</v>
      </c>
      <c r="Y95" s="310" t="s">
        <v>55</v>
      </c>
      <c r="Z95" s="308" t="s">
        <v>88</v>
      </c>
      <c r="AA95" s="304" t="s">
        <v>31</v>
      </c>
      <c r="AB95" s="302" t="s">
        <v>295</v>
      </c>
    </row>
    <row r="96" spans="1:28" ht="99.75" x14ac:dyDescent="0.2">
      <c r="A96" s="301"/>
      <c r="B96" s="302"/>
      <c r="C96" s="277"/>
      <c r="D96" s="303"/>
      <c r="E96" s="304"/>
      <c r="F96" s="305"/>
      <c r="G96" s="306"/>
      <c r="H96" s="277"/>
      <c r="I96" s="306"/>
      <c r="J96" s="277"/>
      <c r="K96" s="277"/>
      <c r="L96" s="113" t="s">
        <v>296</v>
      </c>
      <c r="M96" s="158" t="s">
        <v>25</v>
      </c>
      <c r="N96" s="156">
        <f>+IF(M96='[3]11 FORMULAS'!$E$4,'[3]11 FORMULAS'!$F$4,IF(M96='[3]11 FORMULAS'!$E$5,'[3]11 FORMULAS'!$F$5,IF(M96='[3]11 FORMULAS'!$E$6,'[3]11 FORMULAS'!$F$6,"")))</f>
        <v>0.25</v>
      </c>
      <c r="O96" s="156" t="str">
        <f>+IF(OR(M96='[3]11 FORMULAS'!$O$4,M96='[3]11 FORMULAS'!$O$5),'[3]11 FORMULAS'!$P$5,IF(M96='[3]11 FORMULAS'!$O$6,'[3]11 FORMULAS'!$P$6,""))</f>
        <v>Probabilidad</v>
      </c>
      <c r="P96" s="158" t="s">
        <v>37</v>
      </c>
      <c r="Q96" s="156">
        <f>+IF(P96='[3]11 FORMULAS'!$H$4,'[3]11 FORMULAS'!$I$4,IF(P96='[3]11 FORMULAS'!$H$5,'[3]11 FORMULAS'!$I$5,""))</f>
        <v>0.15</v>
      </c>
      <c r="R96" s="161" t="s">
        <v>27</v>
      </c>
      <c r="S96" s="161" t="s">
        <v>28</v>
      </c>
      <c r="T96" s="161" t="s">
        <v>29</v>
      </c>
      <c r="U96" s="156">
        <v>0.4</v>
      </c>
      <c r="V96" s="156">
        <v>0.6</v>
      </c>
      <c r="W96" s="156">
        <v>0.6</v>
      </c>
      <c r="X96" s="304"/>
      <c r="Y96" s="304"/>
      <c r="Z96" s="277"/>
      <c r="AA96" s="304"/>
      <c r="AB96" s="302"/>
    </row>
    <row r="97" spans="1:28" ht="57" x14ac:dyDescent="0.2">
      <c r="A97" s="301"/>
      <c r="B97" s="302"/>
      <c r="C97" s="277"/>
      <c r="D97" s="303"/>
      <c r="E97" s="304"/>
      <c r="F97" s="305"/>
      <c r="G97" s="306"/>
      <c r="H97" s="277"/>
      <c r="I97" s="306"/>
      <c r="J97" s="277"/>
      <c r="K97" s="277"/>
      <c r="L97" s="113" t="s">
        <v>297</v>
      </c>
      <c r="M97" s="158" t="s">
        <v>25</v>
      </c>
      <c r="N97" s="156">
        <f>+IF(M97='[3]11 FORMULAS'!$E$4,'[3]11 FORMULAS'!$F$4,IF(M97='[3]11 FORMULAS'!$E$5,'[3]11 FORMULAS'!$F$5,IF(M97='[3]11 FORMULAS'!$E$6,'[3]11 FORMULAS'!$F$6,"")))</f>
        <v>0.25</v>
      </c>
      <c r="O97" s="156" t="str">
        <f>+IF(OR(M97='[3]11 FORMULAS'!$O$4,M97='[3]11 FORMULAS'!$O$5),'[3]11 FORMULAS'!$P$5,IF(M97='[3]11 FORMULAS'!$O$6,'[3]11 FORMULAS'!$P$6,""))</f>
        <v>Probabilidad</v>
      </c>
      <c r="P97" s="158" t="s">
        <v>37</v>
      </c>
      <c r="Q97" s="156">
        <f>+IF(P97='[3]11 FORMULAS'!$H$4,'[3]11 FORMULAS'!$I$4,IF(P97='[3]11 FORMULAS'!$H$5,'[3]11 FORMULAS'!$I$5,""))</f>
        <v>0.15</v>
      </c>
      <c r="R97" s="161" t="s">
        <v>27</v>
      </c>
      <c r="S97" s="161" t="s">
        <v>28</v>
      </c>
      <c r="T97" s="161" t="s">
        <v>29</v>
      </c>
      <c r="U97" s="156">
        <v>0.4</v>
      </c>
      <c r="V97" s="156">
        <v>0.36</v>
      </c>
      <c r="W97" s="156">
        <v>0.6</v>
      </c>
      <c r="X97" s="304"/>
      <c r="Y97" s="304"/>
      <c r="Z97" s="277"/>
      <c r="AA97" s="304"/>
      <c r="AB97" s="302"/>
    </row>
    <row r="98" spans="1:28" ht="99.75" x14ac:dyDescent="0.2">
      <c r="A98" s="301"/>
      <c r="B98" s="302"/>
      <c r="C98" s="277"/>
      <c r="D98" s="303"/>
      <c r="E98" s="304"/>
      <c r="F98" s="305"/>
      <c r="G98" s="306"/>
      <c r="H98" s="277"/>
      <c r="I98" s="306"/>
      <c r="J98" s="277"/>
      <c r="K98" s="277"/>
      <c r="L98" s="113" t="s">
        <v>298</v>
      </c>
      <c r="M98" s="158" t="s">
        <v>25</v>
      </c>
      <c r="N98" s="156">
        <f>+IF(M98='[3]11 FORMULAS'!$E$4,'[3]11 FORMULAS'!$F$4,IF(M98='[3]11 FORMULAS'!$E$5,'[3]11 FORMULAS'!$F$5,IF(M98='[3]11 FORMULAS'!$E$6,'[3]11 FORMULAS'!$F$6,"")))</f>
        <v>0.25</v>
      </c>
      <c r="O98" s="156" t="str">
        <f>+IF(OR(M98='[3]11 FORMULAS'!$O$4,M98='[3]11 FORMULAS'!$O$5),'[3]11 FORMULAS'!$P$5,IF(M98='[3]11 FORMULAS'!$O$6,'[3]11 FORMULAS'!$P$6,""))</f>
        <v>Probabilidad</v>
      </c>
      <c r="P98" s="158" t="s">
        <v>37</v>
      </c>
      <c r="Q98" s="156">
        <f>+IF(P98='[3]11 FORMULAS'!$H$4,'[3]11 FORMULAS'!$I$4,IF(P98='[3]11 FORMULAS'!$H$5,'[3]11 FORMULAS'!$I$5,""))</f>
        <v>0.15</v>
      </c>
      <c r="R98" s="161" t="s">
        <v>27</v>
      </c>
      <c r="S98" s="161" t="s">
        <v>28</v>
      </c>
      <c r="T98" s="161" t="s">
        <v>29</v>
      </c>
      <c r="U98" s="156">
        <v>0.4</v>
      </c>
      <c r="V98" s="156">
        <v>0.216</v>
      </c>
      <c r="W98" s="156">
        <v>0.6</v>
      </c>
      <c r="X98" s="304"/>
      <c r="Y98" s="304"/>
      <c r="Z98" s="277"/>
      <c r="AA98" s="304"/>
      <c r="AB98" s="302"/>
    </row>
    <row r="99" spans="1:28" ht="190.5" customHeight="1" x14ac:dyDescent="0.2">
      <c r="A99" s="301"/>
      <c r="B99" s="302"/>
      <c r="C99" s="277"/>
      <c r="D99" s="303"/>
      <c r="E99" s="304"/>
      <c r="F99" s="305"/>
      <c r="G99" s="306"/>
      <c r="H99" s="277"/>
      <c r="I99" s="306"/>
      <c r="J99" s="277"/>
      <c r="K99" s="277"/>
      <c r="L99" s="113" t="s">
        <v>299</v>
      </c>
      <c r="M99" s="158" t="s">
        <v>25</v>
      </c>
      <c r="N99" s="156">
        <f>+IF(M99='[3]11 FORMULAS'!$E$4,'[3]11 FORMULAS'!$F$4,IF(M99='[3]11 FORMULAS'!$E$5,'[3]11 FORMULAS'!$F$5,IF(M99='[3]11 FORMULAS'!$E$6,'[3]11 FORMULAS'!$F$6,"")))</f>
        <v>0.25</v>
      </c>
      <c r="O99" s="156" t="str">
        <f>+IF(OR(M99='[3]11 FORMULAS'!$O$4,M99='[3]11 FORMULAS'!$O$5),'[3]11 FORMULAS'!$P$5,IF(M99='[3]11 FORMULAS'!$O$6,'[3]11 FORMULAS'!$P$6,""))</f>
        <v>Probabilidad</v>
      </c>
      <c r="P99" s="158" t="s">
        <v>37</v>
      </c>
      <c r="Q99" s="156">
        <f>+IF(P99='[3]11 FORMULAS'!$H$4,'[3]11 FORMULAS'!$I$4,IF(P99='[3]11 FORMULAS'!$H$5,'[3]11 FORMULAS'!$I$5,""))</f>
        <v>0.15</v>
      </c>
      <c r="R99" s="161" t="s">
        <v>27</v>
      </c>
      <c r="S99" s="161" t="s">
        <v>28</v>
      </c>
      <c r="T99" s="161" t="s">
        <v>29</v>
      </c>
      <c r="U99" s="156">
        <v>0.4</v>
      </c>
      <c r="V99" s="156">
        <v>0.12959999999999999</v>
      </c>
      <c r="W99" s="156">
        <v>0.6</v>
      </c>
      <c r="X99" s="304"/>
      <c r="Y99" s="304"/>
      <c r="Z99" s="277"/>
      <c r="AA99" s="304"/>
      <c r="AB99" s="302"/>
    </row>
    <row r="100" spans="1:28" ht="71.25" x14ac:dyDescent="0.2">
      <c r="A100" s="301"/>
      <c r="B100" s="302"/>
      <c r="C100" s="277"/>
      <c r="D100" s="303"/>
      <c r="E100" s="304"/>
      <c r="F100" s="305"/>
      <c r="G100" s="306"/>
      <c r="H100" s="277"/>
      <c r="I100" s="306"/>
      <c r="J100" s="277"/>
      <c r="K100" s="277"/>
      <c r="L100" s="113" t="s">
        <v>300</v>
      </c>
      <c r="M100" s="158" t="s">
        <v>25</v>
      </c>
      <c r="N100" s="156">
        <f>+IF(M100='[3]11 FORMULAS'!$E$4,'[3]11 FORMULAS'!$F$4,IF(M100='[3]11 FORMULAS'!$E$5,'[3]11 FORMULAS'!$F$5,IF(M100='[3]11 FORMULAS'!$E$6,'[3]11 FORMULAS'!$F$6,"")))</f>
        <v>0.25</v>
      </c>
      <c r="O100" s="156" t="str">
        <f>+IF(OR(M100='[3]11 FORMULAS'!$O$4,M100='[3]11 FORMULAS'!$O$5),'[3]11 FORMULAS'!$P$5,IF(M100='[3]11 FORMULAS'!$O$6,'[3]11 FORMULAS'!$P$6,""))</f>
        <v>Probabilidad</v>
      </c>
      <c r="P100" s="158" t="s">
        <v>37</v>
      </c>
      <c r="Q100" s="156">
        <f>+IF(P100='[3]11 FORMULAS'!$H$4,'[3]11 FORMULAS'!$I$4,IF(P100='[3]11 FORMULAS'!$H$5,'[3]11 FORMULAS'!$I$5,""))</f>
        <v>0.15</v>
      </c>
      <c r="R100" s="161" t="s">
        <v>27</v>
      </c>
      <c r="S100" s="161" t="s">
        <v>28</v>
      </c>
      <c r="T100" s="161" t="s">
        <v>29</v>
      </c>
      <c r="U100" s="156">
        <v>0.4</v>
      </c>
      <c r="V100" s="156">
        <v>7.7759999999999996E-2</v>
      </c>
      <c r="W100" s="156">
        <v>0.6</v>
      </c>
      <c r="X100" s="304"/>
      <c r="Y100" s="304"/>
      <c r="Z100" s="277"/>
      <c r="AA100" s="304"/>
      <c r="AB100" s="302"/>
    </row>
    <row r="101" spans="1:28" ht="154.5" customHeight="1" x14ac:dyDescent="0.2">
      <c r="A101" s="301"/>
      <c r="B101" s="302"/>
      <c r="C101" s="277"/>
      <c r="D101" s="303"/>
      <c r="E101" s="304"/>
      <c r="F101" s="305"/>
      <c r="G101" s="306"/>
      <c r="H101" s="277"/>
      <c r="I101" s="306"/>
      <c r="J101" s="277"/>
      <c r="K101" s="277"/>
      <c r="L101" s="113" t="s">
        <v>301</v>
      </c>
      <c r="M101" s="158" t="s">
        <v>25</v>
      </c>
      <c r="N101" s="156">
        <f>+IF(M101='[3]11 FORMULAS'!$E$4,'[3]11 FORMULAS'!$F$4,IF(M101='[3]11 FORMULAS'!$E$5,'[3]11 FORMULAS'!$F$5,IF(M101='[3]11 FORMULAS'!$E$6,'[3]11 FORMULAS'!$F$6,"")))</f>
        <v>0.25</v>
      </c>
      <c r="O101" s="156" t="str">
        <f>+IF(OR(M101='[3]11 FORMULAS'!$O$4,M101='[3]11 FORMULAS'!$O$5),'[3]11 FORMULAS'!$P$5,IF(M101='[3]11 FORMULAS'!$O$6,'[3]11 FORMULAS'!$P$6,""))</f>
        <v>Probabilidad</v>
      </c>
      <c r="P101" s="158" t="s">
        <v>37</v>
      </c>
      <c r="Q101" s="156">
        <f>+IF(P101='[3]11 FORMULAS'!$H$4,'[3]11 FORMULAS'!$I$4,IF(P101='[3]11 FORMULAS'!$H$5,'[3]11 FORMULAS'!$I$5,""))</f>
        <v>0.15</v>
      </c>
      <c r="R101" s="161" t="s">
        <v>27</v>
      </c>
      <c r="S101" s="161" t="s">
        <v>28</v>
      </c>
      <c r="T101" s="161" t="s">
        <v>29</v>
      </c>
      <c r="U101" s="156">
        <v>0.4</v>
      </c>
      <c r="V101" s="156">
        <v>4.6655999999999996E-2</v>
      </c>
      <c r="W101" s="156">
        <v>0.6</v>
      </c>
      <c r="X101" s="304"/>
      <c r="Y101" s="304"/>
      <c r="Z101" s="277"/>
      <c r="AA101" s="304"/>
      <c r="AB101" s="302"/>
    </row>
    <row r="102" spans="1:28" ht="152.25" customHeight="1" x14ac:dyDescent="0.2">
      <c r="A102" s="301"/>
      <c r="B102" s="302"/>
      <c r="C102" s="277"/>
      <c r="D102" s="303"/>
      <c r="E102" s="304"/>
      <c r="F102" s="305"/>
      <c r="G102" s="306"/>
      <c r="H102" s="277"/>
      <c r="I102" s="306"/>
      <c r="J102" s="277"/>
      <c r="K102" s="277"/>
      <c r="L102" s="113" t="s">
        <v>302</v>
      </c>
      <c r="M102" s="158" t="s">
        <v>45</v>
      </c>
      <c r="N102" s="156">
        <f>+IF(M102='[3]11 FORMULAS'!$E$4,'[3]11 FORMULAS'!$F$4,IF(M102='[3]11 FORMULAS'!$E$5,'[3]11 FORMULAS'!$F$5,IF(M102='[3]11 FORMULAS'!$E$6,'[3]11 FORMULAS'!$F$6,"")))</f>
        <v>0.1</v>
      </c>
      <c r="O102" s="156" t="str">
        <f>+IF(OR(M102='[3]11 FORMULAS'!$O$4,M102='[3]11 FORMULAS'!$O$5),'[3]11 FORMULAS'!$P$5,IF(M102='[3]11 FORMULAS'!$O$6,'[3]11 FORMULAS'!$P$6,""))</f>
        <v>Impacto</v>
      </c>
      <c r="P102" s="158" t="s">
        <v>37</v>
      </c>
      <c r="Q102" s="156">
        <f>+IF(P102='[3]11 FORMULAS'!$H$4,'[3]11 FORMULAS'!$I$4,IF(P102='[3]11 FORMULAS'!$H$5,'[3]11 FORMULAS'!$I$5,""))</f>
        <v>0.15</v>
      </c>
      <c r="R102" s="161" t="s">
        <v>27</v>
      </c>
      <c r="S102" s="161" t="s">
        <v>28</v>
      </c>
      <c r="T102" s="161" t="s">
        <v>29</v>
      </c>
      <c r="U102" s="156">
        <v>0.4</v>
      </c>
      <c r="V102" s="156">
        <v>2.7993599999999997E-2</v>
      </c>
      <c r="W102" s="156">
        <v>0.6</v>
      </c>
      <c r="X102" s="304"/>
      <c r="Y102" s="304"/>
      <c r="Z102" s="277"/>
      <c r="AA102" s="304"/>
      <c r="AB102" s="302"/>
    </row>
    <row r="103" spans="1:28" ht="99.75" x14ac:dyDescent="0.2">
      <c r="A103" s="258" t="s">
        <v>118</v>
      </c>
      <c r="B103" s="298" t="s">
        <v>290</v>
      </c>
      <c r="C103" s="279" t="s">
        <v>303</v>
      </c>
      <c r="D103" s="294" t="s">
        <v>292</v>
      </c>
      <c r="E103" s="269" t="s">
        <v>160</v>
      </c>
      <c r="F103" s="295" t="s">
        <v>304</v>
      </c>
      <c r="G103" s="287">
        <v>0.4</v>
      </c>
      <c r="H103" s="296" t="s">
        <v>67</v>
      </c>
      <c r="I103" s="287">
        <v>0.6</v>
      </c>
      <c r="J103" s="293" t="s">
        <v>55</v>
      </c>
      <c r="K103" s="293" t="s">
        <v>88</v>
      </c>
      <c r="L103" s="123" t="s">
        <v>305</v>
      </c>
      <c r="M103" s="125" t="s">
        <v>25</v>
      </c>
      <c r="N103" s="126">
        <v>0.25</v>
      </c>
      <c r="O103" s="124" t="s">
        <v>30</v>
      </c>
      <c r="P103" s="124" t="s">
        <v>37</v>
      </c>
      <c r="Q103" s="162">
        <v>0.15</v>
      </c>
      <c r="R103" s="124" t="s">
        <v>27</v>
      </c>
      <c r="S103" s="124" t="s">
        <v>28</v>
      </c>
      <c r="T103" s="124" t="s">
        <v>29</v>
      </c>
      <c r="U103" s="127">
        <v>0.25</v>
      </c>
      <c r="V103" s="128">
        <v>2.7993599999999997E-2</v>
      </c>
      <c r="W103" s="127">
        <v>0.44999999999999996</v>
      </c>
      <c r="X103" s="280" t="s">
        <v>64</v>
      </c>
      <c r="Y103" s="297" t="s">
        <v>54</v>
      </c>
      <c r="Z103" s="281" t="s">
        <v>72</v>
      </c>
      <c r="AA103" s="269" t="s">
        <v>41</v>
      </c>
      <c r="AB103" s="298" t="s">
        <v>163</v>
      </c>
    </row>
    <row r="104" spans="1:28" ht="57" x14ac:dyDescent="0.2">
      <c r="A104" s="258"/>
      <c r="B104" s="298"/>
      <c r="C104" s="279"/>
      <c r="D104" s="294"/>
      <c r="E104" s="269"/>
      <c r="F104" s="295"/>
      <c r="G104" s="287"/>
      <c r="H104" s="279"/>
      <c r="I104" s="287"/>
      <c r="J104" s="279"/>
      <c r="K104" s="279"/>
      <c r="L104" s="123" t="s">
        <v>306</v>
      </c>
      <c r="M104" s="125" t="s">
        <v>25</v>
      </c>
      <c r="N104" s="126">
        <v>0.25</v>
      </c>
      <c r="O104" s="124" t="s">
        <v>30</v>
      </c>
      <c r="P104" s="124" t="s">
        <v>37</v>
      </c>
      <c r="Q104" s="127">
        <v>0.15</v>
      </c>
      <c r="R104" s="124" t="s">
        <v>27</v>
      </c>
      <c r="S104" s="124" t="s">
        <v>28</v>
      </c>
      <c r="T104" s="124" t="s">
        <v>29</v>
      </c>
      <c r="U104" s="127">
        <v>0.4</v>
      </c>
      <c r="V104" s="128">
        <v>0.14399999999999999</v>
      </c>
      <c r="W104" s="127">
        <v>0.6</v>
      </c>
      <c r="X104" s="269"/>
      <c r="Y104" s="269"/>
      <c r="Z104" s="279"/>
      <c r="AA104" s="269"/>
      <c r="AB104" s="298"/>
    </row>
    <row r="105" spans="1:28" ht="114" x14ac:dyDescent="0.2">
      <c r="A105" s="258"/>
      <c r="B105" s="298"/>
      <c r="C105" s="279"/>
      <c r="D105" s="294"/>
      <c r="E105" s="269"/>
      <c r="F105" s="295"/>
      <c r="G105" s="287"/>
      <c r="H105" s="279"/>
      <c r="I105" s="287"/>
      <c r="J105" s="279"/>
      <c r="K105" s="279"/>
      <c r="L105" s="123" t="s">
        <v>307</v>
      </c>
      <c r="M105" s="125" t="s">
        <v>25</v>
      </c>
      <c r="N105" s="126">
        <v>0.25</v>
      </c>
      <c r="O105" s="124" t="s">
        <v>30</v>
      </c>
      <c r="P105" s="124" t="s">
        <v>37</v>
      </c>
      <c r="Q105" s="127">
        <v>0.15</v>
      </c>
      <c r="R105" s="124" t="s">
        <v>27</v>
      </c>
      <c r="S105" s="124" t="s">
        <v>28</v>
      </c>
      <c r="T105" s="124" t="s">
        <v>29</v>
      </c>
      <c r="U105" s="127">
        <v>0.4</v>
      </c>
      <c r="V105" s="128">
        <v>8.6399999999999991E-2</v>
      </c>
      <c r="W105" s="127">
        <v>0.6</v>
      </c>
      <c r="X105" s="269"/>
      <c r="Y105" s="269"/>
      <c r="Z105" s="279"/>
      <c r="AA105" s="269"/>
      <c r="AB105" s="298"/>
    </row>
    <row r="106" spans="1:28" ht="71.25" x14ac:dyDescent="0.2">
      <c r="A106" s="258"/>
      <c r="B106" s="298"/>
      <c r="C106" s="279"/>
      <c r="D106" s="294"/>
      <c r="E106" s="269"/>
      <c r="F106" s="295"/>
      <c r="G106" s="287"/>
      <c r="H106" s="279"/>
      <c r="I106" s="287"/>
      <c r="J106" s="279"/>
      <c r="K106" s="279"/>
      <c r="L106" s="123" t="s">
        <v>308</v>
      </c>
      <c r="M106" s="125" t="s">
        <v>25</v>
      </c>
      <c r="N106" s="126">
        <v>0.25</v>
      </c>
      <c r="O106" s="124" t="s">
        <v>30</v>
      </c>
      <c r="P106" s="124" t="s">
        <v>37</v>
      </c>
      <c r="Q106" s="127">
        <v>0.15</v>
      </c>
      <c r="R106" s="124" t="s">
        <v>27</v>
      </c>
      <c r="S106" s="124" t="s">
        <v>28</v>
      </c>
      <c r="T106" s="124" t="s">
        <v>29</v>
      </c>
      <c r="U106" s="127">
        <v>0.4</v>
      </c>
      <c r="V106" s="128">
        <v>5.183999999999999E-2</v>
      </c>
      <c r="W106" s="127">
        <v>0.6</v>
      </c>
      <c r="X106" s="269"/>
      <c r="Y106" s="269"/>
      <c r="Z106" s="279"/>
      <c r="AA106" s="269"/>
      <c r="AB106" s="298"/>
    </row>
    <row r="107" spans="1:28" ht="128.25" x14ac:dyDescent="0.2">
      <c r="A107" s="258"/>
      <c r="B107" s="298"/>
      <c r="C107" s="279"/>
      <c r="D107" s="294"/>
      <c r="E107" s="269"/>
      <c r="F107" s="295"/>
      <c r="G107" s="287"/>
      <c r="H107" s="279"/>
      <c r="I107" s="287"/>
      <c r="J107" s="279"/>
      <c r="K107" s="279"/>
      <c r="L107" s="123" t="s">
        <v>309</v>
      </c>
      <c r="M107" s="125" t="s">
        <v>25</v>
      </c>
      <c r="N107" s="126">
        <v>0.25</v>
      </c>
      <c r="O107" s="124" t="s">
        <v>30</v>
      </c>
      <c r="P107" s="124" t="s">
        <v>37</v>
      </c>
      <c r="Q107" s="127">
        <v>0.15</v>
      </c>
      <c r="R107" s="124" t="s">
        <v>27</v>
      </c>
      <c r="S107" s="124" t="s">
        <v>28</v>
      </c>
      <c r="T107" s="124" t="s">
        <v>29</v>
      </c>
      <c r="U107" s="127">
        <v>0.4</v>
      </c>
      <c r="V107" s="128">
        <v>3.1103999999999993E-2</v>
      </c>
      <c r="W107" s="127">
        <v>0.6</v>
      </c>
      <c r="X107" s="269"/>
      <c r="Y107" s="269"/>
      <c r="Z107" s="279"/>
      <c r="AA107" s="269"/>
      <c r="AB107" s="298"/>
    </row>
    <row r="108" spans="1:28" ht="42.75" x14ac:dyDescent="0.2">
      <c r="A108" s="258"/>
      <c r="B108" s="298"/>
      <c r="C108" s="279"/>
      <c r="D108" s="294"/>
      <c r="E108" s="269"/>
      <c r="F108" s="295"/>
      <c r="G108" s="287"/>
      <c r="H108" s="279"/>
      <c r="I108" s="287"/>
      <c r="J108" s="279"/>
      <c r="K108" s="279"/>
      <c r="L108" s="123" t="s">
        <v>310</v>
      </c>
      <c r="M108" s="125" t="s">
        <v>36</v>
      </c>
      <c r="N108" s="126">
        <v>0.15</v>
      </c>
      <c r="O108" s="124" t="s">
        <v>30</v>
      </c>
      <c r="P108" s="124" t="s">
        <v>37</v>
      </c>
      <c r="Q108" s="127">
        <v>0.15</v>
      </c>
      <c r="R108" s="124" t="s">
        <v>27</v>
      </c>
      <c r="S108" s="124" t="s">
        <v>28</v>
      </c>
      <c r="T108" s="124" t="s">
        <v>29</v>
      </c>
      <c r="U108" s="127">
        <v>0.3</v>
      </c>
      <c r="V108" s="128">
        <v>2.1772799999999995E-2</v>
      </c>
      <c r="W108" s="127">
        <v>0.6</v>
      </c>
      <c r="X108" s="269"/>
      <c r="Y108" s="269"/>
      <c r="Z108" s="279"/>
      <c r="AA108" s="269"/>
      <c r="AB108" s="298"/>
    </row>
    <row r="109" spans="1:28" ht="85.5" x14ac:dyDescent="0.2">
      <c r="A109" s="258"/>
      <c r="B109" s="298"/>
      <c r="C109" s="279"/>
      <c r="D109" s="294"/>
      <c r="E109" s="269"/>
      <c r="F109" s="295"/>
      <c r="G109" s="287"/>
      <c r="H109" s="279"/>
      <c r="I109" s="287"/>
      <c r="J109" s="279"/>
      <c r="K109" s="279"/>
      <c r="L109" s="123" t="s">
        <v>311</v>
      </c>
      <c r="M109" s="125" t="s">
        <v>36</v>
      </c>
      <c r="N109" s="126">
        <v>0.15</v>
      </c>
      <c r="O109" s="124" t="s">
        <v>30</v>
      </c>
      <c r="P109" s="124" t="s">
        <v>37</v>
      </c>
      <c r="Q109" s="127">
        <v>0.15</v>
      </c>
      <c r="R109" s="124" t="s">
        <v>27</v>
      </c>
      <c r="S109" s="124" t="s">
        <v>28</v>
      </c>
      <c r="T109" s="124" t="s">
        <v>29</v>
      </c>
      <c r="U109" s="127">
        <v>0.3</v>
      </c>
      <c r="V109" s="128">
        <v>1.5240959999999998E-2</v>
      </c>
      <c r="W109" s="127">
        <v>0.6</v>
      </c>
      <c r="X109" s="269"/>
      <c r="Y109" s="269"/>
      <c r="Z109" s="279"/>
      <c r="AA109" s="269"/>
      <c r="AB109" s="298"/>
    </row>
    <row r="110" spans="1:28" ht="71.25" x14ac:dyDescent="0.2">
      <c r="A110" s="258"/>
      <c r="B110" s="298"/>
      <c r="C110" s="279"/>
      <c r="D110" s="294"/>
      <c r="E110" s="269"/>
      <c r="F110" s="295"/>
      <c r="G110" s="287"/>
      <c r="H110" s="279"/>
      <c r="I110" s="287"/>
      <c r="J110" s="279"/>
      <c r="K110" s="279"/>
      <c r="L110" s="123" t="s">
        <v>312</v>
      </c>
      <c r="M110" s="125" t="s">
        <v>45</v>
      </c>
      <c r="N110" s="126">
        <v>0.1</v>
      </c>
      <c r="O110" s="124" t="s">
        <v>46</v>
      </c>
      <c r="P110" s="124" t="s">
        <v>37</v>
      </c>
      <c r="Q110" s="127">
        <v>0.15</v>
      </c>
      <c r="R110" s="124" t="s">
        <v>27</v>
      </c>
      <c r="S110" s="124" t="s">
        <v>28</v>
      </c>
      <c r="T110" s="124" t="s">
        <v>29</v>
      </c>
      <c r="U110" s="127">
        <v>0.25</v>
      </c>
      <c r="V110" s="128">
        <v>1.5240959999999998E-2</v>
      </c>
      <c r="W110" s="127">
        <v>0.44999999999999996</v>
      </c>
      <c r="X110" s="269"/>
      <c r="Y110" s="269"/>
      <c r="Z110" s="279"/>
      <c r="AA110" s="269"/>
      <c r="AB110" s="298"/>
    </row>
    <row r="111" spans="1:28" ht="85.5" x14ac:dyDescent="0.2">
      <c r="A111" s="258"/>
      <c r="B111" s="298"/>
      <c r="C111" s="279"/>
      <c r="D111" s="294"/>
      <c r="E111" s="269"/>
      <c r="F111" s="295"/>
      <c r="G111" s="287"/>
      <c r="H111" s="279"/>
      <c r="I111" s="287"/>
      <c r="J111" s="279"/>
      <c r="K111" s="279"/>
      <c r="L111" s="123" t="s">
        <v>313</v>
      </c>
      <c r="M111" s="125" t="s">
        <v>45</v>
      </c>
      <c r="N111" s="126">
        <v>0.1</v>
      </c>
      <c r="O111" s="124" t="s">
        <v>46</v>
      </c>
      <c r="P111" s="124" t="s">
        <v>37</v>
      </c>
      <c r="Q111" s="127">
        <v>0.15</v>
      </c>
      <c r="R111" s="124" t="s">
        <v>27</v>
      </c>
      <c r="S111" s="124" t="s">
        <v>28</v>
      </c>
      <c r="T111" s="124" t="s">
        <v>29</v>
      </c>
      <c r="U111" s="127">
        <v>0.25</v>
      </c>
      <c r="V111" s="128">
        <v>1.5240959999999998E-2</v>
      </c>
      <c r="W111" s="127">
        <v>0.33749999999999997</v>
      </c>
      <c r="X111" s="269"/>
      <c r="Y111" s="269"/>
      <c r="Z111" s="279"/>
      <c r="AA111" s="269"/>
      <c r="AB111" s="298"/>
    </row>
    <row r="112" spans="1:28" ht="42.75" x14ac:dyDescent="0.2">
      <c r="A112" s="237" t="s">
        <v>118</v>
      </c>
      <c r="B112" s="237" t="s">
        <v>290</v>
      </c>
      <c r="C112" s="238" t="s">
        <v>314</v>
      </c>
      <c r="D112" s="239" t="s">
        <v>292</v>
      </c>
      <c r="E112" s="239" t="s">
        <v>160</v>
      </c>
      <c r="F112" s="274" t="s">
        <v>315</v>
      </c>
      <c r="G112" s="242">
        <v>0.2</v>
      </c>
      <c r="H112" s="243" t="s">
        <v>316</v>
      </c>
      <c r="I112" s="242">
        <v>0.2</v>
      </c>
      <c r="J112" s="243" t="s">
        <v>53</v>
      </c>
      <c r="K112" s="299" t="s">
        <v>72</v>
      </c>
      <c r="L112" s="129" t="s">
        <v>317</v>
      </c>
      <c r="M112" s="130" t="s">
        <v>25</v>
      </c>
      <c r="N112" s="131">
        <v>0.25</v>
      </c>
      <c r="O112" s="132" t="s">
        <v>30</v>
      </c>
      <c r="P112" s="132" t="s">
        <v>37</v>
      </c>
      <c r="Q112" s="133">
        <v>0.15</v>
      </c>
      <c r="R112" s="132" t="s">
        <v>27</v>
      </c>
      <c r="S112" s="132" t="s">
        <v>28</v>
      </c>
      <c r="T112" s="132" t="s">
        <v>29</v>
      </c>
      <c r="U112" s="133">
        <v>0.4</v>
      </c>
      <c r="V112" s="133">
        <v>0.12</v>
      </c>
      <c r="W112" s="133">
        <v>0.2</v>
      </c>
      <c r="X112" s="247" t="s">
        <v>316</v>
      </c>
      <c r="Y112" s="247" t="s">
        <v>53</v>
      </c>
      <c r="Z112" s="243" t="s">
        <v>72</v>
      </c>
      <c r="AA112" s="238" t="s">
        <v>41</v>
      </c>
      <c r="AB112" s="237" t="s">
        <v>163</v>
      </c>
    </row>
    <row r="113" spans="1:28" ht="42.75" x14ac:dyDescent="0.2">
      <c r="A113" s="237"/>
      <c r="B113" s="237"/>
      <c r="C113" s="238"/>
      <c r="D113" s="239"/>
      <c r="E113" s="239"/>
      <c r="F113" s="274"/>
      <c r="G113" s="242"/>
      <c r="H113" s="238"/>
      <c r="I113" s="242"/>
      <c r="J113" s="238"/>
      <c r="K113" s="256"/>
      <c r="L113" s="122" t="s">
        <v>318</v>
      </c>
      <c r="M113" s="134" t="s">
        <v>25</v>
      </c>
      <c r="N113" s="116">
        <v>0.25</v>
      </c>
      <c r="O113" s="107" t="s">
        <v>30</v>
      </c>
      <c r="P113" s="107" t="s">
        <v>37</v>
      </c>
      <c r="Q113" s="117">
        <v>0.15</v>
      </c>
      <c r="R113" s="107" t="s">
        <v>27</v>
      </c>
      <c r="S113" s="107" t="s">
        <v>28</v>
      </c>
      <c r="T113" s="107" t="s">
        <v>29</v>
      </c>
      <c r="U113" s="117">
        <v>0.4</v>
      </c>
      <c r="V113" s="117">
        <v>7.0000000000000007E-2</v>
      </c>
      <c r="W113" s="117">
        <v>0.2</v>
      </c>
      <c r="X113" s="239"/>
      <c r="Y113" s="239"/>
      <c r="Z113" s="238"/>
      <c r="AA113" s="238"/>
      <c r="AB113" s="237"/>
    </row>
    <row r="114" spans="1:28" ht="57" x14ac:dyDescent="0.2">
      <c r="A114" s="237"/>
      <c r="B114" s="237"/>
      <c r="C114" s="238"/>
      <c r="D114" s="239"/>
      <c r="E114" s="239"/>
      <c r="F114" s="274"/>
      <c r="G114" s="242"/>
      <c r="H114" s="238"/>
      <c r="I114" s="242"/>
      <c r="J114" s="238"/>
      <c r="K114" s="256"/>
      <c r="L114" s="122" t="s">
        <v>319</v>
      </c>
      <c r="M114" s="134" t="s">
        <v>25</v>
      </c>
      <c r="N114" s="116">
        <v>0.25</v>
      </c>
      <c r="O114" s="107" t="s">
        <v>30</v>
      </c>
      <c r="P114" s="107" t="s">
        <v>37</v>
      </c>
      <c r="Q114" s="117">
        <v>0.15</v>
      </c>
      <c r="R114" s="107" t="s">
        <v>27</v>
      </c>
      <c r="S114" s="107" t="s">
        <v>28</v>
      </c>
      <c r="T114" s="107" t="s">
        <v>29</v>
      </c>
      <c r="U114" s="117">
        <v>0.4</v>
      </c>
      <c r="V114" s="117">
        <v>0.04</v>
      </c>
      <c r="W114" s="117">
        <v>0.2</v>
      </c>
      <c r="X114" s="239"/>
      <c r="Y114" s="239"/>
      <c r="Z114" s="238"/>
      <c r="AA114" s="238"/>
      <c r="AB114" s="237"/>
    </row>
    <row r="115" spans="1:28" ht="57" x14ac:dyDescent="0.2">
      <c r="A115" s="237"/>
      <c r="B115" s="237"/>
      <c r="C115" s="238"/>
      <c r="D115" s="239"/>
      <c r="E115" s="239"/>
      <c r="F115" s="274"/>
      <c r="G115" s="242"/>
      <c r="H115" s="238"/>
      <c r="I115" s="242"/>
      <c r="J115" s="238"/>
      <c r="K115" s="238"/>
      <c r="L115" s="135" t="s">
        <v>320</v>
      </c>
      <c r="M115" s="107" t="s">
        <v>25</v>
      </c>
      <c r="N115" s="116">
        <v>0.25</v>
      </c>
      <c r="O115" s="107" t="s">
        <v>30</v>
      </c>
      <c r="P115" s="107" t="s">
        <v>37</v>
      </c>
      <c r="Q115" s="117">
        <v>0.15</v>
      </c>
      <c r="R115" s="107" t="s">
        <v>27</v>
      </c>
      <c r="S115" s="107" t="s">
        <v>28</v>
      </c>
      <c r="T115" s="107" t="s">
        <v>29</v>
      </c>
      <c r="U115" s="117">
        <v>0.4</v>
      </c>
      <c r="V115" s="117">
        <v>0.03</v>
      </c>
      <c r="W115" s="117">
        <v>0.2</v>
      </c>
      <c r="X115" s="239"/>
      <c r="Y115" s="239"/>
      <c r="Z115" s="238"/>
      <c r="AA115" s="238"/>
      <c r="AB115" s="237"/>
    </row>
    <row r="116" spans="1:28" ht="71.25" x14ac:dyDescent="0.2">
      <c r="A116" s="237"/>
      <c r="B116" s="237"/>
      <c r="C116" s="238"/>
      <c r="D116" s="239"/>
      <c r="E116" s="239"/>
      <c r="F116" s="274"/>
      <c r="G116" s="242"/>
      <c r="H116" s="238"/>
      <c r="I116" s="242"/>
      <c r="J116" s="238"/>
      <c r="K116" s="238"/>
      <c r="L116" s="112" t="s">
        <v>321</v>
      </c>
      <c r="M116" s="107" t="s">
        <v>25</v>
      </c>
      <c r="N116" s="116">
        <v>0.25</v>
      </c>
      <c r="O116" s="107" t="s">
        <v>30</v>
      </c>
      <c r="P116" s="107" t="s">
        <v>37</v>
      </c>
      <c r="Q116" s="117">
        <v>0.15</v>
      </c>
      <c r="R116" s="107" t="s">
        <v>27</v>
      </c>
      <c r="S116" s="107" t="s">
        <v>28</v>
      </c>
      <c r="T116" s="107" t="s">
        <v>29</v>
      </c>
      <c r="U116" s="117">
        <v>0.4</v>
      </c>
      <c r="V116" s="117">
        <v>0.02</v>
      </c>
      <c r="W116" s="117">
        <v>0.2</v>
      </c>
      <c r="X116" s="239"/>
      <c r="Y116" s="239"/>
      <c r="Z116" s="238"/>
      <c r="AA116" s="238"/>
      <c r="AB116" s="237"/>
    </row>
    <row r="117" spans="1:28" ht="57" x14ac:dyDescent="0.2">
      <c r="A117" s="237"/>
      <c r="B117" s="237"/>
      <c r="C117" s="238"/>
      <c r="D117" s="239"/>
      <c r="E117" s="239"/>
      <c r="F117" s="274"/>
      <c r="G117" s="242"/>
      <c r="H117" s="238"/>
      <c r="I117" s="242"/>
      <c r="J117" s="238"/>
      <c r="K117" s="238"/>
      <c r="L117" s="112" t="s">
        <v>322</v>
      </c>
      <c r="M117" s="107" t="s">
        <v>25</v>
      </c>
      <c r="N117" s="116">
        <v>0.25</v>
      </c>
      <c r="O117" s="107" t="s">
        <v>30</v>
      </c>
      <c r="P117" s="107" t="s">
        <v>37</v>
      </c>
      <c r="Q117" s="117">
        <v>0.15</v>
      </c>
      <c r="R117" s="107" t="s">
        <v>27</v>
      </c>
      <c r="S117" s="107" t="s">
        <v>28</v>
      </c>
      <c r="T117" s="107" t="s">
        <v>29</v>
      </c>
      <c r="U117" s="117">
        <v>0.4</v>
      </c>
      <c r="V117" s="117">
        <v>0.01</v>
      </c>
      <c r="W117" s="117">
        <v>0.2</v>
      </c>
      <c r="X117" s="239"/>
      <c r="Y117" s="239"/>
      <c r="Z117" s="238"/>
      <c r="AA117" s="238"/>
      <c r="AB117" s="237"/>
    </row>
    <row r="118" spans="1:28" ht="57" x14ac:dyDescent="0.2">
      <c r="A118" s="228"/>
      <c r="B118" s="228"/>
      <c r="C118" s="218"/>
      <c r="D118" s="221"/>
      <c r="E118" s="221"/>
      <c r="F118" s="241"/>
      <c r="G118" s="225"/>
      <c r="H118" s="218"/>
      <c r="I118" s="225"/>
      <c r="J118" s="218"/>
      <c r="K118" s="218"/>
      <c r="L118" s="112" t="s">
        <v>323</v>
      </c>
      <c r="M118" s="107" t="s">
        <v>25</v>
      </c>
      <c r="N118" s="116">
        <v>0.25</v>
      </c>
      <c r="O118" s="107" t="s">
        <v>30</v>
      </c>
      <c r="P118" s="107" t="s">
        <v>37</v>
      </c>
      <c r="Q118" s="117">
        <v>0.15</v>
      </c>
      <c r="R118" s="107" t="s">
        <v>27</v>
      </c>
      <c r="S118" s="107" t="s">
        <v>28</v>
      </c>
      <c r="T118" s="107" t="s">
        <v>29</v>
      </c>
      <c r="U118" s="117">
        <v>0.4</v>
      </c>
      <c r="V118" s="117">
        <v>0.01</v>
      </c>
      <c r="W118" s="117">
        <v>0.2</v>
      </c>
      <c r="X118" s="221"/>
      <c r="Y118" s="221"/>
      <c r="Z118" s="218"/>
      <c r="AA118" s="218"/>
      <c r="AB118" s="300"/>
    </row>
    <row r="119" spans="1:28" ht="57" x14ac:dyDescent="0.2">
      <c r="A119" s="227" t="s">
        <v>118</v>
      </c>
      <c r="B119" s="227" t="s">
        <v>290</v>
      </c>
      <c r="C119" s="219" t="s">
        <v>324</v>
      </c>
      <c r="D119" s="220" t="s">
        <v>292</v>
      </c>
      <c r="E119" s="220" t="s">
        <v>160</v>
      </c>
      <c r="F119" s="240" t="s">
        <v>325</v>
      </c>
      <c r="G119" s="224">
        <v>0.2</v>
      </c>
      <c r="H119" s="217" t="s">
        <v>316</v>
      </c>
      <c r="I119" s="224">
        <v>0.6</v>
      </c>
      <c r="J119" s="252" t="s">
        <v>55</v>
      </c>
      <c r="K119" s="252" t="s">
        <v>88</v>
      </c>
      <c r="L119" s="112" t="s">
        <v>326</v>
      </c>
      <c r="M119" s="107" t="s">
        <v>36</v>
      </c>
      <c r="N119" s="116">
        <v>0.15</v>
      </c>
      <c r="O119" s="107" t="s">
        <v>30</v>
      </c>
      <c r="P119" s="107" t="s">
        <v>37</v>
      </c>
      <c r="Q119" s="117">
        <v>0.15</v>
      </c>
      <c r="R119" s="107" t="s">
        <v>27</v>
      </c>
      <c r="S119" s="107" t="s">
        <v>28</v>
      </c>
      <c r="T119" s="107" t="s">
        <v>29</v>
      </c>
      <c r="U119" s="117">
        <v>0.3</v>
      </c>
      <c r="V119" s="117">
        <v>0.14000000000000001</v>
      </c>
      <c r="W119" s="117">
        <v>0.6</v>
      </c>
      <c r="X119" s="226" t="s">
        <v>316</v>
      </c>
      <c r="Y119" s="249" t="s">
        <v>55</v>
      </c>
      <c r="Z119" s="252" t="s">
        <v>88</v>
      </c>
      <c r="AA119" s="219" t="s">
        <v>31</v>
      </c>
      <c r="AB119" s="246" t="s">
        <v>327</v>
      </c>
    </row>
    <row r="120" spans="1:28" ht="42.75" x14ac:dyDescent="0.2">
      <c r="A120" s="237"/>
      <c r="B120" s="237"/>
      <c r="C120" s="238"/>
      <c r="D120" s="239"/>
      <c r="E120" s="239"/>
      <c r="F120" s="274"/>
      <c r="G120" s="242"/>
      <c r="H120" s="238"/>
      <c r="I120" s="242"/>
      <c r="J120" s="238"/>
      <c r="K120" s="238"/>
      <c r="L120" s="112" t="s">
        <v>328</v>
      </c>
      <c r="M120" s="107" t="s">
        <v>36</v>
      </c>
      <c r="N120" s="116">
        <v>0.15</v>
      </c>
      <c r="O120" s="107" t="s">
        <v>30</v>
      </c>
      <c r="P120" s="107" t="s">
        <v>37</v>
      </c>
      <c r="Q120" s="117">
        <v>0.15</v>
      </c>
      <c r="R120" s="107" t="s">
        <v>27</v>
      </c>
      <c r="S120" s="107" t="s">
        <v>28</v>
      </c>
      <c r="T120" s="107" t="s">
        <v>29</v>
      </c>
      <c r="U120" s="117">
        <v>0.3</v>
      </c>
      <c r="V120" s="117">
        <v>0.1</v>
      </c>
      <c r="W120" s="117">
        <v>0.6</v>
      </c>
      <c r="X120" s="239"/>
      <c r="Y120" s="239"/>
      <c r="Z120" s="238"/>
      <c r="AA120" s="238"/>
      <c r="AB120" s="237"/>
    </row>
    <row r="121" spans="1:28" ht="57" x14ac:dyDescent="0.2">
      <c r="A121" s="237"/>
      <c r="B121" s="237"/>
      <c r="C121" s="238"/>
      <c r="D121" s="239"/>
      <c r="E121" s="239"/>
      <c r="F121" s="274"/>
      <c r="G121" s="242"/>
      <c r="H121" s="238"/>
      <c r="I121" s="242"/>
      <c r="J121" s="238"/>
      <c r="K121" s="238"/>
      <c r="L121" s="112" t="s">
        <v>329</v>
      </c>
      <c r="M121" s="107" t="s">
        <v>45</v>
      </c>
      <c r="N121" s="116">
        <v>0.1</v>
      </c>
      <c r="O121" s="107" t="s">
        <v>46</v>
      </c>
      <c r="P121" s="107" t="s">
        <v>37</v>
      </c>
      <c r="Q121" s="117">
        <v>0.15</v>
      </c>
      <c r="R121" s="107" t="s">
        <v>27</v>
      </c>
      <c r="S121" s="107" t="s">
        <v>28</v>
      </c>
      <c r="T121" s="107" t="s">
        <v>29</v>
      </c>
      <c r="U121" s="117">
        <v>0.25</v>
      </c>
      <c r="V121" s="117">
        <v>0.1</v>
      </c>
      <c r="W121" s="117">
        <v>0.45</v>
      </c>
      <c r="X121" s="239"/>
      <c r="Y121" s="239"/>
      <c r="Z121" s="238"/>
      <c r="AA121" s="238"/>
      <c r="AB121" s="237"/>
    </row>
    <row r="122" spans="1:28" ht="57" x14ac:dyDescent="0.2">
      <c r="A122" s="237"/>
      <c r="B122" s="237"/>
      <c r="C122" s="238"/>
      <c r="D122" s="239"/>
      <c r="E122" s="239"/>
      <c r="F122" s="274"/>
      <c r="G122" s="242"/>
      <c r="H122" s="238"/>
      <c r="I122" s="242"/>
      <c r="J122" s="238"/>
      <c r="K122" s="238"/>
      <c r="L122" s="112" t="s">
        <v>330</v>
      </c>
      <c r="M122" s="107" t="s">
        <v>36</v>
      </c>
      <c r="N122" s="116">
        <v>0.15</v>
      </c>
      <c r="O122" s="107" t="s">
        <v>30</v>
      </c>
      <c r="P122" s="107" t="s">
        <v>37</v>
      </c>
      <c r="Q122" s="117">
        <v>0.15</v>
      </c>
      <c r="R122" s="107" t="s">
        <v>27</v>
      </c>
      <c r="S122" s="107" t="s">
        <v>28</v>
      </c>
      <c r="T122" s="107" t="s">
        <v>29</v>
      </c>
      <c r="U122" s="117">
        <v>0.3</v>
      </c>
      <c r="V122" s="117">
        <v>7.0000000000000007E-2</v>
      </c>
      <c r="W122" s="117">
        <v>0.45</v>
      </c>
      <c r="X122" s="239"/>
      <c r="Y122" s="239"/>
      <c r="Z122" s="238"/>
      <c r="AA122" s="238"/>
      <c r="AB122" s="237"/>
    </row>
    <row r="123" spans="1:28" ht="42.75" x14ac:dyDescent="0.2">
      <c r="A123" s="228"/>
      <c r="B123" s="228"/>
      <c r="C123" s="218"/>
      <c r="D123" s="221"/>
      <c r="E123" s="221"/>
      <c r="F123" s="241"/>
      <c r="G123" s="225"/>
      <c r="H123" s="218"/>
      <c r="I123" s="225"/>
      <c r="J123" s="218"/>
      <c r="K123" s="218"/>
      <c r="L123" s="112" t="s">
        <v>331</v>
      </c>
      <c r="M123" s="107" t="s">
        <v>25</v>
      </c>
      <c r="N123" s="116">
        <v>0.25</v>
      </c>
      <c r="O123" s="107" t="s">
        <v>30</v>
      </c>
      <c r="P123" s="107" t="s">
        <v>37</v>
      </c>
      <c r="Q123" s="117">
        <v>0.15</v>
      </c>
      <c r="R123" s="107" t="s">
        <v>27</v>
      </c>
      <c r="S123" s="107" t="s">
        <v>28</v>
      </c>
      <c r="T123" s="107" t="s">
        <v>29</v>
      </c>
      <c r="U123" s="117">
        <v>0.4</v>
      </c>
      <c r="V123" s="117">
        <v>0.04</v>
      </c>
      <c r="W123" s="117">
        <v>0.45</v>
      </c>
      <c r="X123" s="221"/>
      <c r="Y123" s="221"/>
      <c r="Z123" s="218"/>
      <c r="AA123" s="218"/>
      <c r="AB123" s="228"/>
    </row>
    <row r="124" spans="1:28" ht="57" x14ac:dyDescent="0.2">
      <c r="A124" s="227" t="s">
        <v>118</v>
      </c>
      <c r="B124" s="227" t="s">
        <v>290</v>
      </c>
      <c r="C124" s="219" t="s">
        <v>332</v>
      </c>
      <c r="D124" s="220" t="s">
        <v>292</v>
      </c>
      <c r="E124" s="220" t="s">
        <v>160</v>
      </c>
      <c r="F124" s="240" t="s">
        <v>333</v>
      </c>
      <c r="G124" s="224">
        <v>0.2</v>
      </c>
      <c r="H124" s="217" t="s">
        <v>316</v>
      </c>
      <c r="I124" s="224">
        <v>0.2</v>
      </c>
      <c r="J124" s="217" t="s">
        <v>53</v>
      </c>
      <c r="K124" s="217" t="s">
        <v>72</v>
      </c>
      <c r="L124" s="112" t="s">
        <v>334</v>
      </c>
      <c r="M124" s="107" t="s">
        <v>25</v>
      </c>
      <c r="N124" s="116">
        <v>0.25</v>
      </c>
      <c r="O124" s="107" t="s">
        <v>30</v>
      </c>
      <c r="P124" s="107" t="s">
        <v>37</v>
      </c>
      <c r="Q124" s="117">
        <v>0.15</v>
      </c>
      <c r="R124" s="107" t="s">
        <v>27</v>
      </c>
      <c r="S124" s="107" t="s">
        <v>28</v>
      </c>
      <c r="T124" s="107" t="s">
        <v>29</v>
      </c>
      <c r="U124" s="117">
        <v>0.4</v>
      </c>
      <c r="V124" s="117">
        <v>0.12</v>
      </c>
      <c r="W124" s="117">
        <v>0.2</v>
      </c>
      <c r="X124" s="226" t="s">
        <v>316</v>
      </c>
      <c r="Y124" s="226" t="s">
        <v>53</v>
      </c>
      <c r="Z124" s="217" t="s">
        <v>72</v>
      </c>
      <c r="AA124" s="219" t="s">
        <v>41</v>
      </c>
      <c r="AB124" s="227" t="s">
        <v>163</v>
      </c>
    </row>
    <row r="125" spans="1:28" ht="71.25" x14ac:dyDescent="0.2">
      <c r="A125" s="228"/>
      <c r="B125" s="228"/>
      <c r="C125" s="218"/>
      <c r="D125" s="221"/>
      <c r="E125" s="221"/>
      <c r="F125" s="241"/>
      <c r="G125" s="225"/>
      <c r="H125" s="218"/>
      <c r="I125" s="225"/>
      <c r="J125" s="218"/>
      <c r="K125" s="218"/>
      <c r="L125" s="112" t="s">
        <v>335</v>
      </c>
      <c r="M125" s="107" t="s">
        <v>25</v>
      </c>
      <c r="N125" s="116">
        <v>0.25</v>
      </c>
      <c r="O125" s="107" t="s">
        <v>30</v>
      </c>
      <c r="P125" s="107" t="s">
        <v>37</v>
      </c>
      <c r="Q125" s="117">
        <v>0.15</v>
      </c>
      <c r="R125" s="107" t="s">
        <v>27</v>
      </c>
      <c r="S125" s="107" t="s">
        <v>28</v>
      </c>
      <c r="T125" s="107" t="s">
        <v>29</v>
      </c>
      <c r="U125" s="117">
        <v>0.4</v>
      </c>
      <c r="V125" s="117">
        <v>7.0000000000000007E-2</v>
      </c>
      <c r="W125" s="117">
        <v>0.2</v>
      </c>
      <c r="X125" s="221"/>
      <c r="Y125" s="221"/>
      <c r="Z125" s="218"/>
      <c r="AA125" s="218"/>
      <c r="AB125" s="228"/>
    </row>
    <row r="126" spans="1:28" ht="79.5" customHeight="1" x14ac:dyDescent="0.2">
      <c r="A126" s="227" t="s">
        <v>118</v>
      </c>
      <c r="B126" s="227" t="s">
        <v>290</v>
      </c>
      <c r="C126" s="219" t="s">
        <v>336</v>
      </c>
      <c r="D126" s="220" t="s">
        <v>292</v>
      </c>
      <c r="E126" s="220" t="s">
        <v>160</v>
      </c>
      <c r="F126" s="240" t="s">
        <v>337</v>
      </c>
      <c r="G126" s="224">
        <v>0.4</v>
      </c>
      <c r="H126" s="259" t="s">
        <v>67</v>
      </c>
      <c r="I126" s="224">
        <v>0.2</v>
      </c>
      <c r="J126" s="217" t="s">
        <v>53</v>
      </c>
      <c r="K126" s="217" t="s">
        <v>72</v>
      </c>
      <c r="L126" s="112" t="s">
        <v>338</v>
      </c>
      <c r="M126" s="107" t="s">
        <v>25</v>
      </c>
      <c r="N126" s="116">
        <v>0.25</v>
      </c>
      <c r="O126" s="107" t="s">
        <v>30</v>
      </c>
      <c r="P126" s="107" t="s">
        <v>37</v>
      </c>
      <c r="Q126" s="117">
        <v>0.15</v>
      </c>
      <c r="R126" s="107" t="s">
        <v>27</v>
      </c>
      <c r="S126" s="107" t="s">
        <v>28</v>
      </c>
      <c r="T126" s="107" t="s">
        <v>29</v>
      </c>
      <c r="U126" s="117">
        <v>0.4</v>
      </c>
      <c r="V126" s="117">
        <v>0.24</v>
      </c>
      <c r="W126" s="117">
        <v>0.2</v>
      </c>
      <c r="X126" s="226" t="s">
        <v>316</v>
      </c>
      <c r="Y126" s="226" t="s">
        <v>53</v>
      </c>
      <c r="Z126" s="217" t="s">
        <v>72</v>
      </c>
      <c r="AA126" s="219" t="s">
        <v>41</v>
      </c>
      <c r="AB126" s="227" t="s">
        <v>163</v>
      </c>
    </row>
    <row r="127" spans="1:28" ht="89.25" customHeight="1" x14ac:dyDescent="0.2">
      <c r="A127" s="237"/>
      <c r="B127" s="237"/>
      <c r="C127" s="238"/>
      <c r="D127" s="239"/>
      <c r="E127" s="239"/>
      <c r="F127" s="274"/>
      <c r="G127" s="242"/>
      <c r="H127" s="238"/>
      <c r="I127" s="242"/>
      <c r="J127" s="238"/>
      <c r="K127" s="238"/>
      <c r="L127" s="112" t="s">
        <v>339</v>
      </c>
      <c r="M127" s="107" t="s">
        <v>25</v>
      </c>
      <c r="N127" s="116">
        <v>0.25</v>
      </c>
      <c r="O127" s="107" t="s">
        <v>30</v>
      </c>
      <c r="P127" s="107" t="s">
        <v>37</v>
      </c>
      <c r="Q127" s="117">
        <v>0.15</v>
      </c>
      <c r="R127" s="107" t="s">
        <v>27</v>
      </c>
      <c r="S127" s="107" t="s">
        <v>28</v>
      </c>
      <c r="T127" s="107" t="s">
        <v>29</v>
      </c>
      <c r="U127" s="117">
        <v>0.4</v>
      </c>
      <c r="V127" s="117">
        <v>0.14000000000000001</v>
      </c>
      <c r="W127" s="117">
        <v>0.2</v>
      </c>
      <c r="X127" s="239"/>
      <c r="Y127" s="239"/>
      <c r="Z127" s="238"/>
      <c r="AA127" s="238"/>
      <c r="AB127" s="237"/>
    </row>
    <row r="128" spans="1:28" ht="121.5" customHeight="1" x14ac:dyDescent="0.2">
      <c r="A128" s="237"/>
      <c r="B128" s="237"/>
      <c r="C128" s="238"/>
      <c r="D128" s="239"/>
      <c r="E128" s="239"/>
      <c r="F128" s="274"/>
      <c r="G128" s="242"/>
      <c r="H128" s="238"/>
      <c r="I128" s="242"/>
      <c r="J128" s="238"/>
      <c r="K128" s="238"/>
      <c r="L128" s="112" t="s">
        <v>340</v>
      </c>
      <c r="M128" s="107" t="s">
        <v>25</v>
      </c>
      <c r="N128" s="116">
        <v>0.25</v>
      </c>
      <c r="O128" s="107" t="s">
        <v>30</v>
      </c>
      <c r="P128" s="107" t="s">
        <v>37</v>
      </c>
      <c r="Q128" s="117">
        <v>0.15</v>
      </c>
      <c r="R128" s="107" t="s">
        <v>27</v>
      </c>
      <c r="S128" s="107" t="s">
        <v>28</v>
      </c>
      <c r="T128" s="107" t="s">
        <v>29</v>
      </c>
      <c r="U128" s="117">
        <v>0.4</v>
      </c>
      <c r="V128" s="117">
        <v>0.09</v>
      </c>
      <c r="W128" s="117">
        <v>0.2</v>
      </c>
      <c r="X128" s="239"/>
      <c r="Y128" s="239"/>
      <c r="Z128" s="238"/>
      <c r="AA128" s="238"/>
      <c r="AB128" s="237"/>
    </row>
    <row r="129" spans="1:28" ht="80.25" customHeight="1" x14ac:dyDescent="0.2">
      <c r="A129" s="228"/>
      <c r="B129" s="228"/>
      <c r="C129" s="218"/>
      <c r="D129" s="221"/>
      <c r="E129" s="221"/>
      <c r="F129" s="241"/>
      <c r="G129" s="225"/>
      <c r="H129" s="218"/>
      <c r="I129" s="225"/>
      <c r="J129" s="218"/>
      <c r="K129" s="218"/>
      <c r="L129" s="112" t="s">
        <v>341</v>
      </c>
      <c r="M129" s="107" t="s">
        <v>25</v>
      </c>
      <c r="N129" s="116">
        <v>0.25</v>
      </c>
      <c r="O129" s="107" t="s">
        <v>30</v>
      </c>
      <c r="P129" s="107" t="s">
        <v>37</v>
      </c>
      <c r="Q129" s="117">
        <v>0.15</v>
      </c>
      <c r="R129" s="107" t="s">
        <v>27</v>
      </c>
      <c r="S129" s="107" t="s">
        <v>28</v>
      </c>
      <c r="T129" s="107" t="s">
        <v>29</v>
      </c>
      <c r="U129" s="117">
        <v>0.4</v>
      </c>
      <c r="V129" s="117">
        <v>0.05</v>
      </c>
      <c r="W129" s="117">
        <v>0.2</v>
      </c>
      <c r="X129" s="221"/>
      <c r="Y129" s="221"/>
      <c r="Z129" s="218"/>
      <c r="AA129" s="218"/>
      <c r="AB129" s="228"/>
    </row>
    <row r="130" spans="1:28" ht="114" x14ac:dyDescent="0.2">
      <c r="A130" s="227" t="s">
        <v>118</v>
      </c>
      <c r="B130" s="227" t="s">
        <v>290</v>
      </c>
      <c r="C130" s="219" t="s">
        <v>342</v>
      </c>
      <c r="D130" s="220" t="s">
        <v>292</v>
      </c>
      <c r="E130" s="220" t="s">
        <v>160</v>
      </c>
      <c r="F130" s="240" t="s">
        <v>343</v>
      </c>
      <c r="G130" s="224">
        <v>0.2</v>
      </c>
      <c r="H130" s="217" t="s">
        <v>316</v>
      </c>
      <c r="I130" s="224">
        <v>0.2</v>
      </c>
      <c r="J130" s="217" t="s">
        <v>53</v>
      </c>
      <c r="K130" s="217" t="s">
        <v>72</v>
      </c>
      <c r="L130" s="112" t="s">
        <v>344</v>
      </c>
      <c r="M130" s="107" t="s">
        <v>25</v>
      </c>
      <c r="N130" s="116">
        <v>0.25</v>
      </c>
      <c r="O130" s="107" t="s">
        <v>30</v>
      </c>
      <c r="P130" s="107" t="s">
        <v>37</v>
      </c>
      <c r="Q130" s="117">
        <v>0.15</v>
      </c>
      <c r="R130" s="107" t="s">
        <v>27</v>
      </c>
      <c r="S130" s="107" t="s">
        <v>28</v>
      </c>
      <c r="T130" s="107" t="s">
        <v>29</v>
      </c>
      <c r="U130" s="117">
        <v>0.4</v>
      </c>
      <c r="V130" s="117">
        <v>0.12</v>
      </c>
      <c r="W130" s="117">
        <v>0.2</v>
      </c>
      <c r="X130" s="226" t="s">
        <v>316</v>
      </c>
      <c r="Y130" s="226" t="s">
        <v>53</v>
      </c>
      <c r="Z130" s="217" t="s">
        <v>72</v>
      </c>
      <c r="AA130" s="219" t="s">
        <v>41</v>
      </c>
      <c r="AB130" s="227" t="s">
        <v>163</v>
      </c>
    </row>
    <row r="131" spans="1:28" ht="81" customHeight="1" x14ac:dyDescent="0.2">
      <c r="A131" s="237"/>
      <c r="B131" s="237"/>
      <c r="C131" s="238"/>
      <c r="D131" s="239"/>
      <c r="E131" s="239"/>
      <c r="F131" s="274"/>
      <c r="G131" s="242"/>
      <c r="H131" s="238"/>
      <c r="I131" s="242"/>
      <c r="J131" s="238"/>
      <c r="K131" s="238"/>
      <c r="L131" s="112" t="s">
        <v>345</v>
      </c>
      <c r="M131" s="107" t="s">
        <v>45</v>
      </c>
      <c r="N131" s="116">
        <v>0.1</v>
      </c>
      <c r="O131" s="107" t="s">
        <v>46</v>
      </c>
      <c r="P131" s="107" t="s">
        <v>37</v>
      </c>
      <c r="Q131" s="117">
        <v>0.15</v>
      </c>
      <c r="R131" s="107" t="s">
        <v>27</v>
      </c>
      <c r="S131" s="107" t="s">
        <v>28</v>
      </c>
      <c r="T131" s="107" t="s">
        <v>29</v>
      </c>
      <c r="U131" s="117">
        <v>0.25</v>
      </c>
      <c r="V131" s="117">
        <v>0.12</v>
      </c>
      <c r="W131" s="117">
        <v>0.15</v>
      </c>
      <c r="X131" s="239"/>
      <c r="Y131" s="239"/>
      <c r="Z131" s="238"/>
      <c r="AA131" s="238"/>
      <c r="AB131" s="237"/>
    </row>
    <row r="132" spans="1:28" ht="85.5" x14ac:dyDescent="0.2">
      <c r="A132" s="237"/>
      <c r="B132" s="237"/>
      <c r="C132" s="238"/>
      <c r="D132" s="239"/>
      <c r="E132" s="239"/>
      <c r="F132" s="274"/>
      <c r="G132" s="242"/>
      <c r="H132" s="291"/>
      <c r="I132" s="292"/>
      <c r="J132" s="291"/>
      <c r="K132" s="291"/>
      <c r="L132" s="118" t="s">
        <v>346</v>
      </c>
      <c r="M132" s="119" t="s">
        <v>25</v>
      </c>
      <c r="N132" s="120">
        <v>0.25</v>
      </c>
      <c r="O132" s="119" t="s">
        <v>30</v>
      </c>
      <c r="P132" s="119" t="s">
        <v>37</v>
      </c>
      <c r="Q132" s="121">
        <v>0.15</v>
      </c>
      <c r="R132" s="119" t="s">
        <v>27</v>
      </c>
      <c r="S132" s="119" t="s">
        <v>28</v>
      </c>
      <c r="T132" s="119" t="s">
        <v>29</v>
      </c>
      <c r="U132" s="121">
        <v>0.4</v>
      </c>
      <c r="V132" s="121">
        <v>7.0000000000000007E-2</v>
      </c>
      <c r="W132" s="121">
        <v>0.15</v>
      </c>
      <c r="X132" s="239"/>
      <c r="Y132" s="239"/>
      <c r="Z132" s="238"/>
      <c r="AA132" s="238"/>
      <c r="AB132" s="237"/>
    </row>
    <row r="133" spans="1:28" ht="85.5" x14ac:dyDescent="0.2">
      <c r="A133" s="258" t="s">
        <v>118</v>
      </c>
      <c r="B133" s="258" t="s">
        <v>290</v>
      </c>
      <c r="C133" s="279" t="s">
        <v>347</v>
      </c>
      <c r="D133" s="269" t="s">
        <v>292</v>
      </c>
      <c r="E133" s="269" t="s">
        <v>160</v>
      </c>
      <c r="F133" s="271" t="s">
        <v>348</v>
      </c>
      <c r="G133" s="287">
        <v>0.4</v>
      </c>
      <c r="H133" s="288" t="s">
        <v>67</v>
      </c>
      <c r="I133" s="286">
        <v>0.2</v>
      </c>
      <c r="J133" s="278" t="s">
        <v>53</v>
      </c>
      <c r="K133" s="278" t="s">
        <v>72</v>
      </c>
      <c r="L133" s="122" t="s">
        <v>349</v>
      </c>
      <c r="M133" s="125" t="s">
        <v>25</v>
      </c>
      <c r="N133" s="126">
        <v>0.25</v>
      </c>
      <c r="O133" s="125" t="s">
        <v>30</v>
      </c>
      <c r="P133" s="125" t="s">
        <v>37</v>
      </c>
      <c r="Q133" s="128">
        <v>0.15</v>
      </c>
      <c r="R133" s="125" t="s">
        <v>27</v>
      </c>
      <c r="S133" s="125" t="s">
        <v>28</v>
      </c>
      <c r="T133" s="125" t="s">
        <v>29</v>
      </c>
      <c r="U133" s="128">
        <v>0.4</v>
      </c>
      <c r="V133" s="128">
        <v>0.24</v>
      </c>
      <c r="W133" s="128">
        <v>0.2</v>
      </c>
      <c r="X133" s="280" t="s">
        <v>316</v>
      </c>
      <c r="Y133" s="280" t="s">
        <v>53</v>
      </c>
      <c r="Z133" s="281" t="s">
        <v>72</v>
      </c>
      <c r="AA133" s="279" t="s">
        <v>41</v>
      </c>
      <c r="AB133" s="258" t="s">
        <v>163</v>
      </c>
    </row>
    <row r="134" spans="1:28" ht="85.5" x14ac:dyDescent="0.2">
      <c r="A134" s="258"/>
      <c r="B134" s="258"/>
      <c r="C134" s="279"/>
      <c r="D134" s="269"/>
      <c r="E134" s="269"/>
      <c r="F134" s="271"/>
      <c r="G134" s="287"/>
      <c r="H134" s="279"/>
      <c r="I134" s="287"/>
      <c r="J134" s="279"/>
      <c r="K134" s="279"/>
      <c r="L134" s="122" t="s">
        <v>350</v>
      </c>
      <c r="M134" s="125" t="s">
        <v>25</v>
      </c>
      <c r="N134" s="126">
        <v>0.25</v>
      </c>
      <c r="O134" s="125" t="s">
        <v>30</v>
      </c>
      <c r="P134" s="125" t="s">
        <v>37</v>
      </c>
      <c r="Q134" s="128">
        <v>0.15</v>
      </c>
      <c r="R134" s="125" t="s">
        <v>27</v>
      </c>
      <c r="S134" s="125" t="s">
        <v>28</v>
      </c>
      <c r="T134" s="125" t="s">
        <v>29</v>
      </c>
      <c r="U134" s="128">
        <v>0.4</v>
      </c>
      <c r="V134" s="128">
        <v>0.14000000000000001</v>
      </c>
      <c r="W134" s="128">
        <v>0.2</v>
      </c>
      <c r="X134" s="269"/>
      <c r="Y134" s="269"/>
      <c r="Z134" s="279"/>
      <c r="AA134" s="279"/>
      <c r="AB134" s="258"/>
    </row>
    <row r="135" spans="1:28" ht="99.75" x14ac:dyDescent="0.2">
      <c r="A135" s="258"/>
      <c r="B135" s="258"/>
      <c r="C135" s="279"/>
      <c r="D135" s="269"/>
      <c r="E135" s="269"/>
      <c r="F135" s="271"/>
      <c r="G135" s="287"/>
      <c r="H135" s="279"/>
      <c r="I135" s="287"/>
      <c r="J135" s="279"/>
      <c r="K135" s="279"/>
      <c r="L135" s="122" t="s">
        <v>351</v>
      </c>
      <c r="M135" s="125" t="s">
        <v>25</v>
      </c>
      <c r="N135" s="126">
        <v>0.25</v>
      </c>
      <c r="O135" s="125" t="s">
        <v>30</v>
      </c>
      <c r="P135" s="125" t="s">
        <v>37</v>
      </c>
      <c r="Q135" s="128">
        <v>0.15</v>
      </c>
      <c r="R135" s="125" t="s">
        <v>27</v>
      </c>
      <c r="S135" s="125" t="s">
        <v>28</v>
      </c>
      <c r="T135" s="125" t="s">
        <v>29</v>
      </c>
      <c r="U135" s="128">
        <v>0.4</v>
      </c>
      <c r="V135" s="128">
        <v>0.09</v>
      </c>
      <c r="W135" s="128">
        <v>0.2</v>
      </c>
      <c r="X135" s="269"/>
      <c r="Y135" s="269"/>
      <c r="Z135" s="279"/>
      <c r="AA135" s="279"/>
      <c r="AB135" s="258"/>
    </row>
    <row r="136" spans="1:28" ht="71.25" x14ac:dyDescent="0.2">
      <c r="A136" s="258"/>
      <c r="B136" s="258"/>
      <c r="C136" s="279"/>
      <c r="D136" s="269"/>
      <c r="E136" s="269"/>
      <c r="F136" s="271"/>
      <c r="G136" s="287"/>
      <c r="H136" s="279"/>
      <c r="I136" s="287"/>
      <c r="J136" s="279"/>
      <c r="K136" s="279"/>
      <c r="L136" s="122" t="s">
        <v>352</v>
      </c>
      <c r="M136" s="125" t="s">
        <v>25</v>
      </c>
      <c r="N136" s="126">
        <v>0.25</v>
      </c>
      <c r="O136" s="125" t="s">
        <v>30</v>
      </c>
      <c r="P136" s="125" t="s">
        <v>37</v>
      </c>
      <c r="Q136" s="128">
        <v>0.15</v>
      </c>
      <c r="R136" s="125" t="s">
        <v>27</v>
      </c>
      <c r="S136" s="125" t="s">
        <v>28</v>
      </c>
      <c r="T136" s="125" t="s">
        <v>29</v>
      </c>
      <c r="U136" s="128">
        <v>0.4</v>
      </c>
      <c r="V136" s="128">
        <v>0.05</v>
      </c>
      <c r="W136" s="128">
        <v>0.2</v>
      </c>
      <c r="X136" s="269"/>
      <c r="Y136" s="269"/>
      <c r="Z136" s="279"/>
      <c r="AA136" s="279"/>
      <c r="AB136" s="258"/>
    </row>
    <row r="137" spans="1:28" ht="99.75" x14ac:dyDescent="0.2">
      <c r="A137" s="282" t="s">
        <v>118</v>
      </c>
      <c r="B137" s="282" t="s">
        <v>290</v>
      </c>
      <c r="C137" s="284" t="s">
        <v>353</v>
      </c>
      <c r="D137" s="268" t="s">
        <v>292</v>
      </c>
      <c r="E137" s="268" t="s">
        <v>160</v>
      </c>
      <c r="F137" s="270" t="s">
        <v>354</v>
      </c>
      <c r="G137" s="286">
        <v>0.4</v>
      </c>
      <c r="H137" s="288" t="s">
        <v>67</v>
      </c>
      <c r="I137" s="286">
        <v>0.2</v>
      </c>
      <c r="J137" s="278" t="s">
        <v>53</v>
      </c>
      <c r="K137" s="278" t="s">
        <v>72</v>
      </c>
      <c r="L137" s="129" t="s">
        <v>355</v>
      </c>
      <c r="M137" s="136" t="s">
        <v>25</v>
      </c>
      <c r="N137" s="137">
        <v>0.25</v>
      </c>
      <c r="O137" s="136" t="s">
        <v>30</v>
      </c>
      <c r="P137" s="136" t="s">
        <v>37</v>
      </c>
      <c r="Q137" s="138">
        <v>0.15</v>
      </c>
      <c r="R137" s="136" t="s">
        <v>27</v>
      </c>
      <c r="S137" s="136" t="s">
        <v>28</v>
      </c>
      <c r="T137" s="136" t="s">
        <v>29</v>
      </c>
      <c r="U137" s="138">
        <v>0.4</v>
      </c>
      <c r="V137" s="138">
        <v>0.24</v>
      </c>
      <c r="W137" s="138">
        <v>0.2</v>
      </c>
      <c r="X137" s="289" t="s">
        <v>316</v>
      </c>
      <c r="Y137" s="289" t="s">
        <v>53</v>
      </c>
      <c r="Z137" s="278" t="s">
        <v>72</v>
      </c>
      <c r="AA137" s="284" t="s">
        <v>41</v>
      </c>
      <c r="AB137" s="282" t="s">
        <v>163</v>
      </c>
    </row>
    <row r="138" spans="1:28" ht="57" x14ac:dyDescent="0.2">
      <c r="A138" s="258"/>
      <c r="B138" s="258"/>
      <c r="C138" s="279"/>
      <c r="D138" s="269"/>
      <c r="E138" s="269"/>
      <c r="F138" s="271"/>
      <c r="G138" s="287"/>
      <c r="H138" s="279"/>
      <c r="I138" s="287"/>
      <c r="J138" s="279"/>
      <c r="K138" s="279"/>
      <c r="L138" s="122" t="s">
        <v>356</v>
      </c>
      <c r="M138" s="125" t="s">
        <v>25</v>
      </c>
      <c r="N138" s="126">
        <v>0.25</v>
      </c>
      <c r="O138" s="125" t="s">
        <v>30</v>
      </c>
      <c r="P138" s="125" t="s">
        <v>37</v>
      </c>
      <c r="Q138" s="128">
        <v>0.15</v>
      </c>
      <c r="R138" s="125" t="s">
        <v>27</v>
      </c>
      <c r="S138" s="125" t="s">
        <v>28</v>
      </c>
      <c r="T138" s="125" t="s">
        <v>29</v>
      </c>
      <c r="U138" s="128">
        <v>0.4</v>
      </c>
      <c r="V138" s="128">
        <v>0.14000000000000001</v>
      </c>
      <c r="W138" s="128">
        <v>0.2</v>
      </c>
      <c r="X138" s="269"/>
      <c r="Y138" s="269"/>
      <c r="Z138" s="279"/>
      <c r="AA138" s="279"/>
      <c r="AB138" s="258"/>
    </row>
    <row r="139" spans="1:28" ht="57" x14ac:dyDescent="0.2">
      <c r="A139" s="283"/>
      <c r="B139" s="283"/>
      <c r="C139" s="285"/>
      <c r="D139" s="269"/>
      <c r="E139" s="269"/>
      <c r="F139" s="271"/>
      <c r="G139" s="287"/>
      <c r="H139" s="285"/>
      <c r="I139" s="287"/>
      <c r="J139" s="285"/>
      <c r="K139" s="285"/>
      <c r="L139" s="122" t="s">
        <v>357</v>
      </c>
      <c r="M139" s="125" t="s">
        <v>25</v>
      </c>
      <c r="N139" s="126">
        <v>0.25</v>
      </c>
      <c r="O139" s="125" t="s">
        <v>30</v>
      </c>
      <c r="P139" s="125" t="s">
        <v>37</v>
      </c>
      <c r="Q139" s="128">
        <v>0.15</v>
      </c>
      <c r="R139" s="125" t="s">
        <v>27</v>
      </c>
      <c r="S139" s="125" t="s">
        <v>28</v>
      </c>
      <c r="T139" s="125" t="s">
        <v>29</v>
      </c>
      <c r="U139" s="128">
        <v>0.4</v>
      </c>
      <c r="V139" s="128">
        <v>0.09</v>
      </c>
      <c r="W139" s="128">
        <v>0.2</v>
      </c>
      <c r="X139" s="290"/>
      <c r="Y139" s="290"/>
      <c r="Z139" s="285"/>
      <c r="AA139" s="285"/>
      <c r="AB139" s="283"/>
    </row>
    <row r="140" spans="1:28" ht="95.25" customHeight="1" x14ac:dyDescent="0.2">
      <c r="A140" s="304" t="s">
        <v>118</v>
      </c>
      <c r="B140" s="304" t="s">
        <v>290</v>
      </c>
      <c r="C140" s="277" t="s">
        <v>358</v>
      </c>
      <c r="D140" s="266" t="s">
        <v>292</v>
      </c>
      <c r="E140" s="268" t="s">
        <v>160</v>
      </c>
      <c r="F140" s="270" t="s">
        <v>359</v>
      </c>
      <c r="G140" s="337">
        <v>0.4</v>
      </c>
      <c r="H140" s="340" t="s">
        <v>67</v>
      </c>
      <c r="I140" s="337">
        <v>0.2</v>
      </c>
      <c r="J140" s="276" t="s">
        <v>53</v>
      </c>
      <c r="K140" s="276" t="s">
        <v>72</v>
      </c>
      <c r="L140" s="181" t="s">
        <v>360</v>
      </c>
      <c r="M140" s="136" t="s">
        <v>36</v>
      </c>
      <c r="N140" s="137">
        <v>0.15</v>
      </c>
      <c r="O140" s="136" t="s">
        <v>30</v>
      </c>
      <c r="P140" s="136" t="s">
        <v>37</v>
      </c>
      <c r="Q140" s="138">
        <v>0.15</v>
      </c>
      <c r="R140" s="136" t="s">
        <v>27</v>
      </c>
      <c r="S140" s="136" t="s">
        <v>28</v>
      </c>
      <c r="T140" s="136" t="s">
        <v>29</v>
      </c>
      <c r="U140" s="138">
        <v>0.3</v>
      </c>
      <c r="V140" s="138">
        <v>0.28000000000000003</v>
      </c>
      <c r="W140" s="185">
        <v>0.2</v>
      </c>
      <c r="X140" s="275" t="s">
        <v>316</v>
      </c>
      <c r="Y140" s="275" t="s">
        <v>53</v>
      </c>
      <c r="Z140" s="276" t="s">
        <v>72</v>
      </c>
      <c r="AA140" s="277" t="s">
        <v>41</v>
      </c>
      <c r="AB140" s="304" t="s">
        <v>163</v>
      </c>
    </row>
    <row r="141" spans="1:28" ht="86.25" customHeight="1" x14ac:dyDescent="0.2">
      <c r="A141" s="304"/>
      <c r="B141" s="304"/>
      <c r="C141" s="277"/>
      <c r="D141" s="267"/>
      <c r="E141" s="269"/>
      <c r="F141" s="271"/>
      <c r="G141" s="338"/>
      <c r="H141" s="340"/>
      <c r="I141" s="338"/>
      <c r="J141" s="276"/>
      <c r="K141" s="276"/>
      <c r="L141" s="182" t="s">
        <v>361</v>
      </c>
      <c r="M141" s="125" t="s">
        <v>25</v>
      </c>
      <c r="N141" s="126">
        <v>0.25</v>
      </c>
      <c r="O141" s="125" t="s">
        <v>30</v>
      </c>
      <c r="P141" s="125" t="s">
        <v>37</v>
      </c>
      <c r="Q141" s="128">
        <v>0.15</v>
      </c>
      <c r="R141" s="125" t="s">
        <v>27</v>
      </c>
      <c r="S141" s="125" t="s">
        <v>28</v>
      </c>
      <c r="T141" s="125" t="s">
        <v>29</v>
      </c>
      <c r="U141" s="128">
        <v>0.4</v>
      </c>
      <c r="V141" s="128">
        <v>0.17</v>
      </c>
      <c r="W141" s="186">
        <v>0.2</v>
      </c>
      <c r="X141" s="275"/>
      <c r="Y141" s="275"/>
      <c r="Z141" s="276"/>
      <c r="AA141" s="277"/>
      <c r="AB141" s="304"/>
    </row>
    <row r="142" spans="1:28" ht="100.5" customHeight="1" x14ac:dyDescent="0.2">
      <c r="A142" s="304"/>
      <c r="B142" s="304"/>
      <c r="C142" s="277"/>
      <c r="D142" s="267"/>
      <c r="E142" s="269"/>
      <c r="F142" s="271"/>
      <c r="G142" s="338"/>
      <c r="H142" s="340"/>
      <c r="I142" s="338"/>
      <c r="J142" s="276"/>
      <c r="K142" s="276"/>
      <c r="L142" s="183" t="s">
        <v>362</v>
      </c>
      <c r="M142" s="165" t="s">
        <v>25</v>
      </c>
      <c r="N142" s="166">
        <v>0.25</v>
      </c>
      <c r="O142" s="165" t="s">
        <v>30</v>
      </c>
      <c r="P142" s="165" t="s">
        <v>37</v>
      </c>
      <c r="Q142" s="167">
        <v>0.15</v>
      </c>
      <c r="R142" s="165" t="s">
        <v>27</v>
      </c>
      <c r="S142" s="165" t="s">
        <v>28</v>
      </c>
      <c r="T142" s="165" t="s">
        <v>29</v>
      </c>
      <c r="U142" s="167">
        <v>0.4</v>
      </c>
      <c r="V142" s="167">
        <v>0.1</v>
      </c>
      <c r="W142" s="187">
        <v>0.2</v>
      </c>
      <c r="X142" s="275"/>
      <c r="Y142" s="275"/>
      <c r="Z142" s="276"/>
      <c r="AA142" s="277"/>
      <c r="AB142" s="304"/>
    </row>
    <row r="143" spans="1:28" ht="86.25" customHeight="1" x14ac:dyDescent="0.2">
      <c r="A143" s="304"/>
      <c r="B143" s="304"/>
      <c r="C143" s="277"/>
      <c r="D143" s="163"/>
      <c r="E143" s="163"/>
      <c r="F143" s="164"/>
      <c r="G143" s="339"/>
      <c r="H143" s="340"/>
      <c r="I143" s="339"/>
      <c r="J143" s="276"/>
      <c r="K143" s="276"/>
      <c r="L143" s="184" t="s">
        <v>363</v>
      </c>
      <c r="M143" s="158" t="s">
        <v>25</v>
      </c>
      <c r="N143" s="156">
        <f>+IF(M143='[4]11 FORMULAS'!$E$4,'[4]11 FORMULAS'!$F$4,IF(M143='[4]11 FORMULAS'!$E$5,'[4]11 FORMULAS'!$F$5,IF(M143='[4]11 FORMULAS'!$E$6,'[4]11 FORMULAS'!$F$6,"")))</f>
        <v>0.25</v>
      </c>
      <c r="O143" s="156" t="str">
        <f>+IF(OR(M143='[4]11 FORMULAS'!$O$4,M143='[4]11 FORMULAS'!$O$5),'[4]11 FORMULAS'!$P$5,IF(M143='[4]11 FORMULAS'!$O$6,'[4]11 FORMULAS'!$P$6,""))</f>
        <v>Probabilidad</v>
      </c>
      <c r="P143" s="158" t="s">
        <v>37</v>
      </c>
      <c r="Q143" s="156">
        <f>+IF(P143='[4]11 FORMULAS'!$H$4,'[4]11 FORMULAS'!$I$4,IF(P143='[4]11 FORMULAS'!$H$5,'[4]11 FORMULAS'!$I$5,""))</f>
        <v>0.15</v>
      </c>
      <c r="R143" s="161" t="s">
        <v>27</v>
      </c>
      <c r="S143" s="161" t="s">
        <v>28</v>
      </c>
      <c r="T143" s="161" t="s">
        <v>29</v>
      </c>
      <c r="U143" s="156">
        <f t="shared" ref="U143" si="0">+IFERROR(N143+Q143,"")</f>
        <v>0.4</v>
      </c>
      <c r="V143" s="180">
        <f>IF(O143='[4]11 FORMULAS'!$P$5,V142-(V142*U143),V142)</f>
        <v>0.06</v>
      </c>
      <c r="W143" s="188">
        <f>IF(O143='[4]11 FORMULAS'!$P$6,W142-(W142*U143),W142)</f>
        <v>0.2</v>
      </c>
      <c r="X143" s="275"/>
      <c r="Y143" s="275"/>
      <c r="Z143" s="276"/>
      <c r="AA143" s="277"/>
      <c r="AB143" s="304"/>
    </row>
    <row r="144" spans="1:28" ht="102.75" customHeight="1" x14ac:dyDescent="0.2">
      <c r="A144" s="237" t="s">
        <v>118</v>
      </c>
      <c r="B144" s="237" t="s">
        <v>290</v>
      </c>
      <c r="C144" s="238" t="s">
        <v>364</v>
      </c>
      <c r="D144" s="272" t="s">
        <v>292</v>
      </c>
      <c r="E144" s="272" t="s">
        <v>160</v>
      </c>
      <c r="F144" s="273" t="s">
        <v>365</v>
      </c>
      <c r="G144" s="262">
        <v>0.2</v>
      </c>
      <c r="H144" s="243" t="s">
        <v>316</v>
      </c>
      <c r="I144" s="262">
        <v>0.2</v>
      </c>
      <c r="J144" s="243" t="s">
        <v>53</v>
      </c>
      <c r="K144" s="243" t="s">
        <v>72</v>
      </c>
      <c r="L144" s="135" t="s">
        <v>366</v>
      </c>
      <c r="M144" s="132" t="s">
        <v>25</v>
      </c>
      <c r="N144" s="131">
        <v>0.25</v>
      </c>
      <c r="O144" s="132" t="s">
        <v>30</v>
      </c>
      <c r="P144" s="132" t="s">
        <v>37</v>
      </c>
      <c r="Q144" s="133">
        <v>0.15</v>
      </c>
      <c r="R144" s="132" t="s">
        <v>27</v>
      </c>
      <c r="S144" s="132" t="s">
        <v>28</v>
      </c>
      <c r="T144" s="132" t="s">
        <v>29</v>
      </c>
      <c r="U144" s="133">
        <v>0.4</v>
      </c>
      <c r="V144" s="133">
        <v>0.12</v>
      </c>
      <c r="W144" s="133">
        <v>0.2</v>
      </c>
      <c r="X144" s="247" t="s">
        <v>316</v>
      </c>
      <c r="Y144" s="247" t="s">
        <v>53</v>
      </c>
      <c r="Z144" s="243" t="s">
        <v>72</v>
      </c>
      <c r="AA144" s="238" t="s">
        <v>41</v>
      </c>
      <c r="AB144" s="237" t="s">
        <v>163</v>
      </c>
    </row>
    <row r="145" spans="1:28" ht="99.75" x14ac:dyDescent="0.2">
      <c r="A145" s="237"/>
      <c r="B145" s="237"/>
      <c r="C145" s="238"/>
      <c r="D145" s="239"/>
      <c r="E145" s="239"/>
      <c r="F145" s="274"/>
      <c r="G145" s="242"/>
      <c r="H145" s="238"/>
      <c r="I145" s="242"/>
      <c r="J145" s="238"/>
      <c r="K145" s="238"/>
      <c r="L145" s="135" t="s">
        <v>367</v>
      </c>
      <c r="M145" s="132" t="s">
        <v>25</v>
      </c>
      <c r="N145" s="131">
        <v>0.25</v>
      </c>
      <c r="O145" s="132" t="s">
        <v>30</v>
      </c>
      <c r="P145" s="132" t="s">
        <v>37</v>
      </c>
      <c r="Q145" s="133">
        <v>0.15</v>
      </c>
      <c r="R145" s="132" t="s">
        <v>27</v>
      </c>
      <c r="S145" s="132" t="s">
        <v>28</v>
      </c>
      <c r="T145" s="132" t="s">
        <v>29</v>
      </c>
      <c r="U145" s="133">
        <v>0.4</v>
      </c>
      <c r="V145" s="133">
        <v>7.0000000000000007E-2</v>
      </c>
      <c r="W145" s="133">
        <v>0.2</v>
      </c>
      <c r="X145" s="239"/>
      <c r="Y145" s="239"/>
      <c r="Z145" s="238"/>
      <c r="AA145" s="238"/>
      <c r="AB145" s="237"/>
    </row>
    <row r="146" spans="1:28" ht="85.5" x14ac:dyDescent="0.2">
      <c r="A146" s="228"/>
      <c r="B146" s="228"/>
      <c r="C146" s="218"/>
      <c r="D146" s="221"/>
      <c r="E146" s="221"/>
      <c r="F146" s="241"/>
      <c r="G146" s="225"/>
      <c r="H146" s="218"/>
      <c r="I146" s="225"/>
      <c r="J146" s="218"/>
      <c r="K146" s="218"/>
      <c r="L146" s="135" t="s">
        <v>368</v>
      </c>
      <c r="M146" s="132" t="s">
        <v>25</v>
      </c>
      <c r="N146" s="131">
        <v>0.25</v>
      </c>
      <c r="O146" s="132" t="s">
        <v>30</v>
      </c>
      <c r="P146" s="132" t="s">
        <v>37</v>
      </c>
      <c r="Q146" s="133">
        <v>0.15</v>
      </c>
      <c r="R146" s="132" t="s">
        <v>27</v>
      </c>
      <c r="S146" s="132" t="s">
        <v>28</v>
      </c>
      <c r="T146" s="132" t="s">
        <v>29</v>
      </c>
      <c r="U146" s="133">
        <v>0.4</v>
      </c>
      <c r="V146" s="133">
        <v>0.04</v>
      </c>
      <c r="W146" s="133">
        <v>0.2</v>
      </c>
      <c r="X146" s="221"/>
      <c r="Y146" s="221"/>
      <c r="Z146" s="218"/>
      <c r="AA146" s="218"/>
      <c r="AB146" s="228"/>
    </row>
    <row r="147" spans="1:28" ht="142.5" x14ac:dyDescent="0.2">
      <c r="A147" s="112" t="s">
        <v>118</v>
      </c>
      <c r="B147" s="112" t="s">
        <v>290</v>
      </c>
      <c r="C147" s="139" t="s">
        <v>369</v>
      </c>
      <c r="D147" s="107" t="s">
        <v>292</v>
      </c>
      <c r="E147" s="107" t="s">
        <v>160</v>
      </c>
      <c r="F147" s="140" t="s">
        <v>370</v>
      </c>
      <c r="G147" s="115">
        <v>0.4</v>
      </c>
      <c r="H147" s="148" t="s">
        <v>67</v>
      </c>
      <c r="I147" s="115">
        <v>0.2</v>
      </c>
      <c r="J147" s="149" t="s">
        <v>53</v>
      </c>
      <c r="K147" s="149" t="s">
        <v>72</v>
      </c>
      <c r="L147" s="112" t="s">
        <v>371</v>
      </c>
      <c r="M147" s="107" t="s">
        <v>25</v>
      </c>
      <c r="N147" s="116">
        <v>0.25</v>
      </c>
      <c r="O147" s="107" t="s">
        <v>30</v>
      </c>
      <c r="P147" s="107" t="s">
        <v>37</v>
      </c>
      <c r="Q147" s="117">
        <v>0.15</v>
      </c>
      <c r="R147" s="107" t="s">
        <v>27</v>
      </c>
      <c r="S147" s="107" t="s">
        <v>28</v>
      </c>
      <c r="T147" s="107" t="s">
        <v>29</v>
      </c>
      <c r="U147" s="117">
        <v>0.4</v>
      </c>
      <c r="V147" s="117">
        <v>0.24</v>
      </c>
      <c r="W147" s="117">
        <v>0.2</v>
      </c>
      <c r="X147" s="151" t="s">
        <v>67</v>
      </c>
      <c r="Y147" s="150" t="s">
        <v>53</v>
      </c>
      <c r="Z147" s="149" t="s">
        <v>72</v>
      </c>
      <c r="AA147" s="114" t="s">
        <v>41</v>
      </c>
      <c r="AB147" s="118" t="s">
        <v>163</v>
      </c>
    </row>
    <row r="148" spans="1:28" ht="85.5" x14ac:dyDescent="0.2">
      <c r="A148" s="227" t="s">
        <v>118</v>
      </c>
      <c r="B148" s="227" t="s">
        <v>290</v>
      </c>
      <c r="C148" s="219" t="s">
        <v>372</v>
      </c>
      <c r="D148" s="220" t="s">
        <v>292</v>
      </c>
      <c r="E148" s="220" t="s">
        <v>160</v>
      </c>
      <c r="F148" s="222" t="s">
        <v>373</v>
      </c>
      <c r="G148" s="224">
        <v>1</v>
      </c>
      <c r="H148" s="263" t="s">
        <v>374</v>
      </c>
      <c r="I148" s="224">
        <v>0.2</v>
      </c>
      <c r="J148" s="217" t="s">
        <v>53</v>
      </c>
      <c r="K148" s="260" t="s">
        <v>61</v>
      </c>
      <c r="L148" s="112" t="s">
        <v>375</v>
      </c>
      <c r="M148" s="107" t="s">
        <v>25</v>
      </c>
      <c r="N148" s="116">
        <v>0.25</v>
      </c>
      <c r="O148" s="107" t="s">
        <v>30</v>
      </c>
      <c r="P148" s="107" t="s">
        <v>37</v>
      </c>
      <c r="Q148" s="117">
        <v>0.15</v>
      </c>
      <c r="R148" s="107" t="s">
        <v>27</v>
      </c>
      <c r="S148" s="107" t="s">
        <v>28</v>
      </c>
      <c r="T148" s="107" t="s">
        <v>29</v>
      </c>
      <c r="U148" s="117">
        <v>0.4</v>
      </c>
      <c r="V148" s="117">
        <v>0.6</v>
      </c>
      <c r="W148" s="117">
        <v>0.2</v>
      </c>
      <c r="X148" s="261" t="s">
        <v>67</v>
      </c>
      <c r="Y148" s="226" t="s">
        <v>53</v>
      </c>
      <c r="Z148" s="217" t="s">
        <v>72</v>
      </c>
      <c r="AA148" s="255" t="s">
        <v>41</v>
      </c>
      <c r="AB148" s="258" t="s">
        <v>376</v>
      </c>
    </row>
    <row r="149" spans="1:28" ht="116.25" customHeight="1" x14ac:dyDescent="0.2">
      <c r="A149" s="237"/>
      <c r="B149" s="237"/>
      <c r="C149" s="238"/>
      <c r="D149" s="239"/>
      <c r="E149" s="239"/>
      <c r="F149" s="245"/>
      <c r="G149" s="242"/>
      <c r="H149" s="264"/>
      <c r="I149" s="242"/>
      <c r="J149" s="238"/>
      <c r="K149" s="238"/>
      <c r="L149" s="112" t="s">
        <v>377</v>
      </c>
      <c r="M149" s="107" t="s">
        <v>25</v>
      </c>
      <c r="N149" s="116">
        <v>0.25</v>
      </c>
      <c r="O149" s="107" t="s">
        <v>30</v>
      </c>
      <c r="P149" s="107" t="s">
        <v>37</v>
      </c>
      <c r="Q149" s="117">
        <v>0.15</v>
      </c>
      <c r="R149" s="107" t="s">
        <v>27</v>
      </c>
      <c r="S149" s="107" t="s">
        <v>28</v>
      </c>
      <c r="T149" s="107" t="s">
        <v>29</v>
      </c>
      <c r="U149" s="117">
        <v>0.4</v>
      </c>
      <c r="V149" s="117">
        <v>0.36</v>
      </c>
      <c r="W149" s="117">
        <v>0.2</v>
      </c>
      <c r="X149" s="239"/>
      <c r="Y149" s="239"/>
      <c r="Z149" s="238"/>
      <c r="AA149" s="256"/>
      <c r="AB149" s="258"/>
    </row>
    <row r="150" spans="1:28" ht="128.25" x14ac:dyDescent="0.2">
      <c r="A150" s="228"/>
      <c r="B150" s="228"/>
      <c r="C150" s="218"/>
      <c r="D150" s="221"/>
      <c r="E150" s="221"/>
      <c r="F150" s="223"/>
      <c r="G150" s="225"/>
      <c r="H150" s="265"/>
      <c r="I150" s="225"/>
      <c r="J150" s="218"/>
      <c r="K150" s="218"/>
      <c r="L150" s="112" t="s">
        <v>378</v>
      </c>
      <c r="M150" s="107" t="s">
        <v>25</v>
      </c>
      <c r="N150" s="116">
        <v>0.25</v>
      </c>
      <c r="O150" s="107" t="s">
        <v>30</v>
      </c>
      <c r="P150" s="107" t="s">
        <v>37</v>
      </c>
      <c r="Q150" s="117">
        <v>0.15</v>
      </c>
      <c r="R150" s="107" t="s">
        <v>27</v>
      </c>
      <c r="S150" s="107" t="s">
        <v>28</v>
      </c>
      <c r="T150" s="107" t="s">
        <v>29</v>
      </c>
      <c r="U150" s="117">
        <v>0.4</v>
      </c>
      <c r="V150" s="117">
        <v>0.22</v>
      </c>
      <c r="W150" s="117">
        <v>0.2</v>
      </c>
      <c r="X150" s="221"/>
      <c r="Y150" s="221"/>
      <c r="Z150" s="218"/>
      <c r="AA150" s="257"/>
      <c r="AB150" s="258"/>
    </row>
    <row r="151" spans="1:28" ht="117" customHeight="1" x14ac:dyDescent="0.2">
      <c r="A151" s="227" t="s">
        <v>118</v>
      </c>
      <c r="B151" s="227" t="s">
        <v>290</v>
      </c>
      <c r="C151" s="219" t="s">
        <v>379</v>
      </c>
      <c r="D151" s="220" t="s">
        <v>292</v>
      </c>
      <c r="E151" s="220" t="s">
        <v>160</v>
      </c>
      <c r="F151" s="222" t="s">
        <v>380</v>
      </c>
      <c r="G151" s="224">
        <v>0.4</v>
      </c>
      <c r="H151" s="259" t="s">
        <v>67</v>
      </c>
      <c r="I151" s="224">
        <v>0.2</v>
      </c>
      <c r="J151" s="217" t="s">
        <v>53</v>
      </c>
      <c r="K151" s="217" t="s">
        <v>72</v>
      </c>
      <c r="L151" s="112" t="s">
        <v>381</v>
      </c>
      <c r="M151" s="107" t="s">
        <v>25</v>
      </c>
      <c r="N151" s="116">
        <v>0.25</v>
      </c>
      <c r="O151" s="107" t="s">
        <v>30</v>
      </c>
      <c r="P151" s="107" t="s">
        <v>37</v>
      </c>
      <c r="Q151" s="117">
        <v>0.15</v>
      </c>
      <c r="R151" s="107" t="s">
        <v>27</v>
      </c>
      <c r="S151" s="107" t="s">
        <v>28</v>
      </c>
      <c r="T151" s="107" t="s">
        <v>29</v>
      </c>
      <c r="U151" s="117">
        <v>0.4</v>
      </c>
      <c r="V151" s="117">
        <v>0.24</v>
      </c>
      <c r="W151" s="117">
        <v>0.2</v>
      </c>
      <c r="X151" s="226" t="s">
        <v>316</v>
      </c>
      <c r="Y151" s="226" t="s">
        <v>53</v>
      </c>
      <c r="Z151" s="217" t="s">
        <v>72</v>
      </c>
      <c r="AA151" s="219" t="s">
        <v>41</v>
      </c>
      <c r="AB151" s="237" t="s">
        <v>163</v>
      </c>
    </row>
    <row r="152" spans="1:28" ht="95.25" customHeight="1" x14ac:dyDescent="0.2">
      <c r="A152" s="237"/>
      <c r="B152" s="237"/>
      <c r="C152" s="238"/>
      <c r="D152" s="239"/>
      <c r="E152" s="239"/>
      <c r="F152" s="245"/>
      <c r="G152" s="242"/>
      <c r="H152" s="238"/>
      <c r="I152" s="242"/>
      <c r="J152" s="238"/>
      <c r="K152" s="238"/>
      <c r="L152" s="112" t="s">
        <v>382</v>
      </c>
      <c r="M152" s="107" t="s">
        <v>25</v>
      </c>
      <c r="N152" s="120">
        <v>0.25</v>
      </c>
      <c r="O152" s="107" t="s">
        <v>30</v>
      </c>
      <c r="P152" s="107" t="s">
        <v>37</v>
      </c>
      <c r="Q152" s="117">
        <v>0.15</v>
      </c>
      <c r="R152" s="107" t="s">
        <v>27</v>
      </c>
      <c r="S152" s="107" t="s">
        <v>28</v>
      </c>
      <c r="T152" s="107" t="s">
        <v>29</v>
      </c>
      <c r="U152" s="117">
        <v>0.4</v>
      </c>
      <c r="V152" s="117">
        <v>0.14000000000000001</v>
      </c>
      <c r="W152" s="117">
        <v>0.2</v>
      </c>
      <c r="X152" s="239"/>
      <c r="Y152" s="239"/>
      <c r="Z152" s="238"/>
      <c r="AA152" s="238"/>
      <c r="AB152" s="237"/>
    </row>
    <row r="153" spans="1:28" ht="94.5" customHeight="1" x14ac:dyDescent="0.2">
      <c r="A153" s="237"/>
      <c r="B153" s="237"/>
      <c r="C153" s="238"/>
      <c r="D153" s="239"/>
      <c r="E153" s="239"/>
      <c r="F153" s="245"/>
      <c r="G153" s="242"/>
      <c r="H153" s="238"/>
      <c r="I153" s="242"/>
      <c r="J153" s="238"/>
      <c r="K153" s="238"/>
      <c r="L153" s="112" t="s">
        <v>383</v>
      </c>
      <c r="M153" s="141" t="s">
        <v>25</v>
      </c>
      <c r="N153" s="142">
        <v>0.25</v>
      </c>
      <c r="O153" s="134" t="s">
        <v>30</v>
      </c>
      <c r="P153" s="107" t="s">
        <v>37</v>
      </c>
      <c r="Q153" s="117">
        <v>0.15</v>
      </c>
      <c r="R153" s="107" t="s">
        <v>27</v>
      </c>
      <c r="S153" s="107" t="s">
        <v>28</v>
      </c>
      <c r="T153" s="107" t="s">
        <v>29</v>
      </c>
      <c r="U153" s="117">
        <v>0.4</v>
      </c>
      <c r="V153" s="117">
        <v>0.09</v>
      </c>
      <c r="W153" s="117">
        <v>0.2</v>
      </c>
      <c r="X153" s="239"/>
      <c r="Y153" s="239"/>
      <c r="Z153" s="238"/>
      <c r="AA153" s="238"/>
      <c r="AB153" s="237"/>
    </row>
    <row r="154" spans="1:28" ht="87" customHeight="1" x14ac:dyDescent="0.2">
      <c r="A154" s="237"/>
      <c r="B154" s="237"/>
      <c r="C154" s="238"/>
      <c r="D154" s="239"/>
      <c r="E154" s="239"/>
      <c r="F154" s="245"/>
      <c r="G154" s="242"/>
      <c r="H154" s="238"/>
      <c r="I154" s="242"/>
      <c r="J154" s="238"/>
      <c r="K154" s="238"/>
      <c r="L154" s="112" t="s">
        <v>384</v>
      </c>
      <c r="M154" s="141" t="s">
        <v>25</v>
      </c>
      <c r="N154" s="142">
        <v>0.25</v>
      </c>
      <c r="O154" s="134" t="s">
        <v>30</v>
      </c>
      <c r="P154" s="107" t="s">
        <v>37</v>
      </c>
      <c r="Q154" s="117">
        <v>0.15</v>
      </c>
      <c r="R154" s="107" t="s">
        <v>27</v>
      </c>
      <c r="S154" s="107" t="s">
        <v>28</v>
      </c>
      <c r="T154" s="107" t="s">
        <v>29</v>
      </c>
      <c r="U154" s="117">
        <v>0.4</v>
      </c>
      <c r="V154" s="117">
        <v>0.05</v>
      </c>
      <c r="W154" s="117">
        <v>0.2</v>
      </c>
      <c r="X154" s="239"/>
      <c r="Y154" s="239"/>
      <c r="Z154" s="238"/>
      <c r="AA154" s="238"/>
      <c r="AB154" s="237"/>
    </row>
    <row r="155" spans="1:28" ht="104.25" customHeight="1" x14ac:dyDescent="0.2">
      <c r="A155" s="237"/>
      <c r="B155" s="237"/>
      <c r="C155" s="238"/>
      <c r="D155" s="239"/>
      <c r="E155" s="239"/>
      <c r="F155" s="245"/>
      <c r="G155" s="242"/>
      <c r="H155" s="238"/>
      <c r="I155" s="242"/>
      <c r="J155" s="238"/>
      <c r="K155" s="238"/>
      <c r="L155" s="112" t="s">
        <v>385</v>
      </c>
      <c r="M155" s="141" t="s">
        <v>25</v>
      </c>
      <c r="N155" s="142">
        <v>0.25</v>
      </c>
      <c r="O155" s="134" t="s">
        <v>30</v>
      </c>
      <c r="P155" s="107" t="s">
        <v>37</v>
      </c>
      <c r="Q155" s="117">
        <v>0.15</v>
      </c>
      <c r="R155" s="107" t="s">
        <v>27</v>
      </c>
      <c r="S155" s="107" t="s">
        <v>28</v>
      </c>
      <c r="T155" s="107" t="s">
        <v>29</v>
      </c>
      <c r="U155" s="117">
        <v>0.4</v>
      </c>
      <c r="V155" s="143">
        <v>3.1103999999999993E-2</v>
      </c>
      <c r="W155" s="143">
        <v>0.2</v>
      </c>
      <c r="X155" s="239"/>
      <c r="Y155" s="239"/>
      <c r="Z155" s="238"/>
      <c r="AA155" s="238"/>
      <c r="AB155" s="237"/>
    </row>
    <row r="156" spans="1:28" ht="85.5" x14ac:dyDescent="0.2">
      <c r="A156" s="237"/>
      <c r="B156" s="237"/>
      <c r="C156" s="238"/>
      <c r="D156" s="239"/>
      <c r="E156" s="239"/>
      <c r="F156" s="245"/>
      <c r="G156" s="242"/>
      <c r="H156" s="238"/>
      <c r="I156" s="242"/>
      <c r="J156" s="238"/>
      <c r="K156" s="238"/>
      <c r="L156" s="112" t="s">
        <v>386</v>
      </c>
      <c r="M156" s="141" t="s">
        <v>25</v>
      </c>
      <c r="N156" s="142">
        <v>0.25</v>
      </c>
      <c r="O156" s="134" t="s">
        <v>30</v>
      </c>
      <c r="P156" s="107" t="s">
        <v>37</v>
      </c>
      <c r="Q156" s="117">
        <v>0.15</v>
      </c>
      <c r="R156" s="107" t="s">
        <v>27</v>
      </c>
      <c r="S156" s="107" t="s">
        <v>28</v>
      </c>
      <c r="T156" s="107" t="s">
        <v>29</v>
      </c>
      <c r="U156" s="117">
        <v>0.4</v>
      </c>
      <c r="V156" s="143">
        <v>1.8662399999999996E-2</v>
      </c>
      <c r="W156" s="143">
        <v>0.2</v>
      </c>
      <c r="X156" s="239"/>
      <c r="Y156" s="239"/>
      <c r="Z156" s="238"/>
      <c r="AA156" s="238"/>
      <c r="AB156" s="237"/>
    </row>
    <row r="157" spans="1:28" ht="99" customHeight="1" x14ac:dyDescent="0.2">
      <c r="A157" s="237"/>
      <c r="B157" s="237"/>
      <c r="C157" s="238"/>
      <c r="D157" s="239"/>
      <c r="E157" s="239"/>
      <c r="F157" s="245"/>
      <c r="G157" s="242"/>
      <c r="H157" s="238"/>
      <c r="I157" s="242"/>
      <c r="J157" s="238"/>
      <c r="K157" s="238"/>
      <c r="L157" s="112" t="s">
        <v>387</v>
      </c>
      <c r="M157" s="141" t="s">
        <v>25</v>
      </c>
      <c r="N157" s="142">
        <v>0.25</v>
      </c>
      <c r="O157" s="134" t="s">
        <v>30</v>
      </c>
      <c r="P157" s="107" t="s">
        <v>37</v>
      </c>
      <c r="Q157" s="117">
        <v>0.15</v>
      </c>
      <c r="R157" s="107" t="s">
        <v>27</v>
      </c>
      <c r="S157" s="107" t="s">
        <v>28</v>
      </c>
      <c r="T157" s="107" t="s">
        <v>29</v>
      </c>
      <c r="U157" s="117">
        <v>0.4</v>
      </c>
      <c r="V157" s="143">
        <v>1.1197439999999996E-2</v>
      </c>
      <c r="W157" s="143">
        <v>0.2</v>
      </c>
      <c r="X157" s="239"/>
      <c r="Y157" s="239"/>
      <c r="Z157" s="238"/>
      <c r="AA157" s="238"/>
      <c r="AB157" s="237"/>
    </row>
    <row r="158" spans="1:28" ht="108.75" customHeight="1" x14ac:dyDescent="0.2">
      <c r="A158" s="228"/>
      <c r="B158" s="228"/>
      <c r="C158" s="218"/>
      <c r="D158" s="221"/>
      <c r="E158" s="221"/>
      <c r="F158" s="223"/>
      <c r="G158" s="225"/>
      <c r="H158" s="218"/>
      <c r="I158" s="225"/>
      <c r="J158" s="218"/>
      <c r="K158" s="218"/>
      <c r="L158" s="112" t="s">
        <v>388</v>
      </c>
      <c r="M158" s="141" t="s">
        <v>25</v>
      </c>
      <c r="N158" s="142">
        <v>0.25</v>
      </c>
      <c r="O158" s="134" t="s">
        <v>30</v>
      </c>
      <c r="P158" s="107" t="s">
        <v>37</v>
      </c>
      <c r="Q158" s="117">
        <v>0.15</v>
      </c>
      <c r="R158" s="107" t="s">
        <v>27</v>
      </c>
      <c r="S158" s="107" t="s">
        <v>28</v>
      </c>
      <c r="T158" s="107" t="s">
        <v>29</v>
      </c>
      <c r="U158" s="117">
        <v>0.4</v>
      </c>
      <c r="V158" s="143">
        <v>6.7184639999999978E-3</v>
      </c>
      <c r="W158" s="143">
        <v>0.2</v>
      </c>
      <c r="X158" s="221"/>
      <c r="Y158" s="221"/>
      <c r="Z158" s="218"/>
      <c r="AA158" s="218"/>
      <c r="AB158" s="237"/>
    </row>
    <row r="159" spans="1:28" ht="57" x14ac:dyDescent="0.2">
      <c r="A159" s="227" t="s">
        <v>118</v>
      </c>
      <c r="B159" s="227" t="s">
        <v>290</v>
      </c>
      <c r="C159" s="219" t="s">
        <v>389</v>
      </c>
      <c r="D159" s="220" t="s">
        <v>292</v>
      </c>
      <c r="E159" s="220" t="s">
        <v>160</v>
      </c>
      <c r="F159" s="222" t="s">
        <v>390</v>
      </c>
      <c r="G159" s="224">
        <v>0.2</v>
      </c>
      <c r="H159" s="217" t="s">
        <v>316</v>
      </c>
      <c r="I159" s="224">
        <v>0.2</v>
      </c>
      <c r="J159" s="217" t="s">
        <v>53</v>
      </c>
      <c r="K159" s="217" t="s">
        <v>72</v>
      </c>
      <c r="L159" s="112" t="s">
        <v>384</v>
      </c>
      <c r="M159" s="107" t="s">
        <v>25</v>
      </c>
      <c r="N159" s="131">
        <v>0.25</v>
      </c>
      <c r="O159" s="107" t="s">
        <v>30</v>
      </c>
      <c r="P159" s="107" t="s">
        <v>37</v>
      </c>
      <c r="Q159" s="117">
        <v>0.15</v>
      </c>
      <c r="R159" s="107" t="s">
        <v>27</v>
      </c>
      <c r="S159" s="107" t="s">
        <v>28</v>
      </c>
      <c r="T159" s="107" t="s">
        <v>29</v>
      </c>
      <c r="U159" s="117">
        <v>0.4</v>
      </c>
      <c r="V159" s="117">
        <v>0.12</v>
      </c>
      <c r="W159" s="117">
        <v>0.2</v>
      </c>
      <c r="X159" s="226" t="s">
        <v>316</v>
      </c>
      <c r="Y159" s="226" t="s">
        <v>53</v>
      </c>
      <c r="Z159" s="217" t="s">
        <v>72</v>
      </c>
      <c r="AA159" s="255" t="s">
        <v>41</v>
      </c>
      <c r="AB159" s="258" t="s">
        <v>163</v>
      </c>
    </row>
    <row r="160" spans="1:28" ht="81.75" customHeight="1" x14ac:dyDescent="0.2">
      <c r="A160" s="237"/>
      <c r="B160" s="237"/>
      <c r="C160" s="238"/>
      <c r="D160" s="239"/>
      <c r="E160" s="239"/>
      <c r="F160" s="245"/>
      <c r="G160" s="242"/>
      <c r="H160" s="238"/>
      <c r="I160" s="242"/>
      <c r="J160" s="238"/>
      <c r="K160" s="238"/>
      <c r="L160" s="112" t="s">
        <v>382</v>
      </c>
      <c r="M160" s="107" t="s">
        <v>25</v>
      </c>
      <c r="N160" s="116">
        <v>0.25</v>
      </c>
      <c r="O160" s="107" t="s">
        <v>30</v>
      </c>
      <c r="P160" s="107" t="s">
        <v>37</v>
      </c>
      <c r="Q160" s="117">
        <v>0.15</v>
      </c>
      <c r="R160" s="107" t="s">
        <v>27</v>
      </c>
      <c r="S160" s="107" t="s">
        <v>28</v>
      </c>
      <c r="T160" s="107" t="s">
        <v>29</v>
      </c>
      <c r="U160" s="117">
        <v>0.4</v>
      </c>
      <c r="V160" s="117">
        <v>7.0000000000000007E-2</v>
      </c>
      <c r="W160" s="117">
        <v>0.2</v>
      </c>
      <c r="X160" s="239"/>
      <c r="Y160" s="239"/>
      <c r="Z160" s="238"/>
      <c r="AA160" s="256"/>
      <c r="AB160" s="258"/>
    </row>
    <row r="161" spans="1:28" ht="75" customHeight="1" x14ac:dyDescent="0.2">
      <c r="A161" s="237"/>
      <c r="B161" s="237"/>
      <c r="C161" s="238"/>
      <c r="D161" s="239"/>
      <c r="E161" s="239"/>
      <c r="F161" s="245"/>
      <c r="G161" s="242"/>
      <c r="H161" s="238"/>
      <c r="I161" s="242"/>
      <c r="J161" s="238"/>
      <c r="K161" s="238"/>
      <c r="L161" s="112" t="s">
        <v>391</v>
      </c>
      <c r="M161" s="107" t="s">
        <v>25</v>
      </c>
      <c r="N161" s="116">
        <v>0.25</v>
      </c>
      <c r="O161" s="107" t="s">
        <v>30</v>
      </c>
      <c r="P161" s="107" t="s">
        <v>37</v>
      </c>
      <c r="Q161" s="117">
        <v>0.15</v>
      </c>
      <c r="R161" s="107" t="s">
        <v>27</v>
      </c>
      <c r="S161" s="107" t="s">
        <v>28</v>
      </c>
      <c r="T161" s="107" t="s">
        <v>29</v>
      </c>
      <c r="U161" s="117">
        <v>0.4</v>
      </c>
      <c r="V161" s="117">
        <v>0.04</v>
      </c>
      <c r="W161" s="117">
        <v>0.2</v>
      </c>
      <c r="X161" s="239"/>
      <c r="Y161" s="239"/>
      <c r="Z161" s="238"/>
      <c r="AA161" s="256"/>
      <c r="AB161" s="258"/>
    </row>
    <row r="162" spans="1:28" ht="111.75" customHeight="1" x14ac:dyDescent="0.2">
      <c r="A162" s="228"/>
      <c r="B162" s="228"/>
      <c r="C162" s="218"/>
      <c r="D162" s="221"/>
      <c r="E162" s="221"/>
      <c r="F162" s="223"/>
      <c r="G162" s="225"/>
      <c r="H162" s="218"/>
      <c r="I162" s="225"/>
      <c r="J162" s="218"/>
      <c r="K162" s="218"/>
      <c r="L162" s="112" t="s">
        <v>392</v>
      </c>
      <c r="M162" s="107" t="s">
        <v>25</v>
      </c>
      <c r="N162" s="116">
        <v>0.25</v>
      </c>
      <c r="O162" s="107" t="s">
        <v>30</v>
      </c>
      <c r="P162" s="107" t="s">
        <v>37</v>
      </c>
      <c r="Q162" s="117">
        <v>0.15</v>
      </c>
      <c r="R162" s="107" t="s">
        <v>27</v>
      </c>
      <c r="S162" s="107" t="s">
        <v>28</v>
      </c>
      <c r="T162" s="107" t="s">
        <v>29</v>
      </c>
      <c r="U162" s="117">
        <v>0.4</v>
      </c>
      <c r="V162" s="117">
        <v>0.03</v>
      </c>
      <c r="W162" s="117">
        <v>0.2</v>
      </c>
      <c r="X162" s="221"/>
      <c r="Y162" s="221"/>
      <c r="Z162" s="218"/>
      <c r="AA162" s="257"/>
      <c r="AB162" s="258"/>
    </row>
    <row r="163" spans="1:28" ht="78.75" customHeight="1" x14ac:dyDescent="0.2">
      <c r="A163" s="227" t="s">
        <v>118</v>
      </c>
      <c r="B163" s="227" t="s">
        <v>290</v>
      </c>
      <c r="C163" s="219" t="s">
        <v>393</v>
      </c>
      <c r="D163" s="220" t="s">
        <v>292</v>
      </c>
      <c r="E163" s="220" t="s">
        <v>160</v>
      </c>
      <c r="F163" s="222" t="s">
        <v>394</v>
      </c>
      <c r="G163" s="224">
        <v>0.2</v>
      </c>
      <c r="H163" s="217" t="s">
        <v>316</v>
      </c>
      <c r="I163" s="224">
        <v>0.2</v>
      </c>
      <c r="J163" s="217" t="s">
        <v>53</v>
      </c>
      <c r="K163" s="217" t="s">
        <v>72</v>
      </c>
      <c r="L163" s="112" t="s">
        <v>395</v>
      </c>
      <c r="M163" s="107" t="s">
        <v>25</v>
      </c>
      <c r="N163" s="116">
        <v>0.25</v>
      </c>
      <c r="O163" s="107" t="s">
        <v>30</v>
      </c>
      <c r="P163" s="107" t="s">
        <v>37</v>
      </c>
      <c r="Q163" s="117">
        <v>0.15</v>
      </c>
      <c r="R163" s="107" t="s">
        <v>27</v>
      </c>
      <c r="S163" s="107" t="s">
        <v>28</v>
      </c>
      <c r="T163" s="107" t="s">
        <v>29</v>
      </c>
      <c r="U163" s="117">
        <v>0.4</v>
      </c>
      <c r="V163" s="117">
        <v>0.12</v>
      </c>
      <c r="W163" s="117">
        <v>0.2</v>
      </c>
      <c r="X163" s="226" t="s">
        <v>316</v>
      </c>
      <c r="Y163" s="226" t="s">
        <v>53</v>
      </c>
      <c r="Z163" s="217" t="s">
        <v>72</v>
      </c>
      <c r="AA163" s="219" t="s">
        <v>41</v>
      </c>
      <c r="AB163" s="246" t="s">
        <v>163</v>
      </c>
    </row>
    <row r="164" spans="1:28" ht="100.5" customHeight="1" x14ac:dyDescent="0.2">
      <c r="A164" s="237"/>
      <c r="B164" s="237"/>
      <c r="C164" s="238"/>
      <c r="D164" s="239"/>
      <c r="E164" s="239"/>
      <c r="F164" s="245"/>
      <c r="G164" s="242"/>
      <c r="H164" s="238"/>
      <c r="I164" s="242"/>
      <c r="J164" s="238"/>
      <c r="K164" s="238"/>
      <c r="L164" s="112" t="s">
        <v>396</v>
      </c>
      <c r="M164" s="107" t="s">
        <v>25</v>
      </c>
      <c r="N164" s="116">
        <v>0.25</v>
      </c>
      <c r="O164" s="107" t="s">
        <v>30</v>
      </c>
      <c r="P164" s="107" t="s">
        <v>37</v>
      </c>
      <c r="Q164" s="117">
        <v>0.15</v>
      </c>
      <c r="R164" s="107" t="s">
        <v>27</v>
      </c>
      <c r="S164" s="107" t="s">
        <v>28</v>
      </c>
      <c r="T164" s="107" t="s">
        <v>29</v>
      </c>
      <c r="U164" s="117">
        <v>0.4</v>
      </c>
      <c r="V164" s="117">
        <v>7.0000000000000007E-2</v>
      </c>
      <c r="W164" s="117">
        <v>0.2</v>
      </c>
      <c r="X164" s="239"/>
      <c r="Y164" s="239"/>
      <c r="Z164" s="238"/>
      <c r="AA164" s="238"/>
      <c r="AB164" s="237"/>
    </row>
    <row r="165" spans="1:28" ht="81.75" customHeight="1" x14ac:dyDescent="0.2">
      <c r="A165" s="228"/>
      <c r="B165" s="228"/>
      <c r="C165" s="218"/>
      <c r="D165" s="221"/>
      <c r="E165" s="221"/>
      <c r="F165" s="223"/>
      <c r="G165" s="225"/>
      <c r="H165" s="218"/>
      <c r="I165" s="225"/>
      <c r="J165" s="218"/>
      <c r="K165" s="218"/>
      <c r="L165" s="112" t="s">
        <v>397</v>
      </c>
      <c r="M165" s="107" t="s">
        <v>25</v>
      </c>
      <c r="N165" s="116">
        <v>0.25</v>
      </c>
      <c r="O165" s="107" t="s">
        <v>30</v>
      </c>
      <c r="P165" s="107" t="s">
        <v>37</v>
      </c>
      <c r="Q165" s="117">
        <v>0.15</v>
      </c>
      <c r="R165" s="107" t="s">
        <v>27</v>
      </c>
      <c r="S165" s="107" t="s">
        <v>28</v>
      </c>
      <c r="T165" s="107" t="s">
        <v>29</v>
      </c>
      <c r="U165" s="117">
        <v>0.4</v>
      </c>
      <c r="V165" s="117">
        <v>0.04</v>
      </c>
      <c r="W165" s="117">
        <v>0.2</v>
      </c>
      <c r="X165" s="221"/>
      <c r="Y165" s="221"/>
      <c r="Z165" s="218"/>
      <c r="AA165" s="218"/>
      <c r="AB165" s="228"/>
    </row>
    <row r="166" spans="1:28" ht="57" customHeight="1" x14ac:dyDescent="0.2">
      <c r="A166" s="220" t="s">
        <v>118</v>
      </c>
      <c r="B166" s="220" t="s">
        <v>290</v>
      </c>
      <c r="C166" s="219" t="s">
        <v>398</v>
      </c>
      <c r="D166" s="220" t="s">
        <v>292</v>
      </c>
      <c r="E166" s="220" t="s">
        <v>160</v>
      </c>
      <c r="F166" s="222" t="s">
        <v>399</v>
      </c>
      <c r="G166" s="224">
        <v>0.2</v>
      </c>
      <c r="H166" s="217" t="s">
        <v>316</v>
      </c>
      <c r="I166" s="224">
        <v>0.6</v>
      </c>
      <c r="J166" s="252" t="s">
        <v>55</v>
      </c>
      <c r="K166" s="252" t="s">
        <v>88</v>
      </c>
      <c r="L166" s="112" t="s">
        <v>400</v>
      </c>
      <c r="M166" s="107" t="s">
        <v>25</v>
      </c>
      <c r="N166" s="116">
        <v>0.25</v>
      </c>
      <c r="O166" s="107" t="s">
        <v>30</v>
      </c>
      <c r="P166" s="107" t="s">
        <v>37</v>
      </c>
      <c r="Q166" s="117">
        <v>0.15</v>
      </c>
      <c r="R166" s="107" t="s">
        <v>27</v>
      </c>
      <c r="S166" s="107" t="s">
        <v>28</v>
      </c>
      <c r="T166" s="107" t="s">
        <v>29</v>
      </c>
      <c r="U166" s="117">
        <v>0.4</v>
      </c>
      <c r="V166" s="117">
        <v>0.12</v>
      </c>
      <c r="W166" s="117">
        <v>0.6</v>
      </c>
      <c r="X166" s="226" t="s">
        <v>316</v>
      </c>
      <c r="Y166" s="249" t="s">
        <v>55</v>
      </c>
      <c r="Z166" s="252" t="s">
        <v>88</v>
      </c>
      <c r="AA166" s="219" t="s">
        <v>31</v>
      </c>
      <c r="AB166" s="227" t="s">
        <v>401</v>
      </c>
    </row>
    <row r="167" spans="1:28" ht="57" customHeight="1" x14ac:dyDescent="0.2">
      <c r="A167" s="239"/>
      <c r="B167" s="239"/>
      <c r="C167" s="238"/>
      <c r="D167" s="239"/>
      <c r="E167" s="239"/>
      <c r="F167" s="245"/>
      <c r="G167" s="242"/>
      <c r="H167" s="243"/>
      <c r="I167" s="242"/>
      <c r="J167" s="253"/>
      <c r="K167" s="253"/>
      <c r="L167" s="112" t="s">
        <v>402</v>
      </c>
      <c r="M167" s="107" t="s">
        <v>25</v>
      </c>
      <c r="N167" s="116">
        <v>0.25</v>
      </c>
      <c r="O167" s="107" t="s">
        <v>30</v>
      </c>
      <c r="P167" s="107" t="s">
        <v>37</v>
      </c>
      <c r="Q167" s="117">
        <v>0.15</v>
      </c>
      <c r="R167" s="107" t="s">
        <v>27</v>
      </c>
      <c r="S167" s="107" t="s">
        <v>28</v>
      </c>
      <c r="T167" s="107" t="s">
        <v>29</v>
      </c>
      <c r="U167" s="117">
        <v>0.4</v>
      </c>
      <c r="V167" s="117">
        <v>7.1999999999999995E-2</v>
      </c>
      <c r="W167" s="117">
        <v>0.6</v>
      </c>
      <c r="X167" s="247"/>
      <c r="Y167" s="250"/>
      <c r="Z167" s="253"/>
      <c r="AA167" s="238"/>
      <c r="AB167" s="237"/>
    </row>
    <row r="168" spans="1:28" ht="74.25" customHeight="1" x14ac:dyDescent="0.2">
      <c r="A168" s="239"/>
      <c r="B168" s="239"/>
      <c r="C168" s="238"/>
      <c r="D168" s="239"/>
      <c r="E168" s="239"/>
      <c r="F168" s="245"/>
      <c r="G168" s="242"/>
      <c r="H168" s="243"/>
      <c r="I168" s="242"/>
      <c r="J168" s="253"/>
      <c r="K168" s="253"/>
      <c r="L168" s="112" t="s">
        <v>403</v>
      </c>
      <c r="M168" s="158" t="s">
        <v>45</v>
      </c>
      <c r="N168" s="156">
        <f>+IF(M168='[4]11 FORMULAS'!$E$4,'[4]11 FORMULAS'!$F$4,IF(M168='[4]11 FORMULAS'!$E$5,'[4]11 FORMULAS'!$F$5,IF(M168='[4]11 FORMULAS'!$E$6,'[4]11 FORMULAS'!$F$6,"")))</f>
        <v>0.1</v>
      </c>
      <c r="O168" s="156" t="str">
        <f>+IF(OR(M168='[4]11 FORMULAS'!$O$4,M168='[4]11 FORMULAS'!$O$5),'[4]11 FORMULAS'!$P$5,IF(M168='[4]11 FORMULAS'!$O$6,'[4]11 FORMULAS'!$P$6,""))</f>
        <v>Impacto</v>
      </c>
      <c r="P168" s="158" t="s">
        <v>37</v>
      </c>
      <c r="Q168" s="156">
        <f>+IF(P168='[4]11 FORMULAS'!$H$4,'[4]11 FORMULAS'!$I$4,IF(P168='[4]11 FORMULAS'!$H$5,'[4]11 FORMULAS'!$I$5,""))</f>
        <v>0.15</v>
      </c>
      <c r="R168" s="161" t="s">
        <v>27</v>
      </c>
      <c r="S168" s="161" t="s">
        <v>28</v>
      </c>
      <c r="T168" s="161" t="s">
        <v>29</v>
      </c>
      <c r="U168" s="156">
        <f t="shared" ref="U168" si="1">+IFERROR(N168+Q168,"")</f>
        <v>0.25</v>
      </c>
      <c r="V168" s="180">
        <f>IF(O168='[4]11 FORMULAS'!$P$5,V167-(V167*U168),V167)</f>
        <v>7.1999999999999995E-2</v>
      </c>
      <c r="W168" s="156">
        <f>IF(O168='[4]11 FORMULAS'!$P$6,W167-(W167*U168),W167)</f>
        <v>0.44999999999999996</v>
      </c>
      <c r="X168" s="247"/>
      <c r="Y168" s="250"/>
      <c r="Z168" s="253"/>
      <c r="AA168" s="238"/>
      <c r="AB168" s="237"/>
    </row>
    <row r="169" spans="1:28" ht="46.5" customHeight="1" x14ac:dyDescent="0.2">
      <c r="A169" s="239"/>
      <c r="B169" s="239"/>
      <c r="C169" s="238"/>
      <c r="D169" s="239"/>
      <c r="E169" s="239"/>
      <c r="F169" s="245"/>
      <c r="G169" s="242"/>
      <c r="H169" s="243"/>
      <c r="I169" s="242"/>
      <c r="J169" s="253"/>
      <c r="K169" s="253"/>
      <c r="L169" s="112" t="s">
        <v>404</v>
      </c>
      <c r="M169" s="107" t="s">
        <v>25</v>
      </c>
      <c r="N169" s="116">
        <v>0.25</v>
      </c>
      <c r="O169" s="107" t="s">
        <v>30</v>
      </c>
      <c r="P169" s="107" t="s">
        <v>37</v>
      </c>
      <c r="Q169" s="117">
        <v>0.15</v>
      </c>
      <c r="R169" s="107" t="s">
        <v>27</v>
      </c>
      <c r="S169" s="107" t="s">
        <v>28</v>
      </c>
      <c r="T169" s="107" t="s">
        <v>29</v>
      </c>
      <c r="U169" s="117">
        <v>0.4</v>
      </c>
      <c r="V169" s="117">
        <v>4.3199999999999995E-2</v>
      </c>
      <c r="W169" s="117">
        <v>0.6</v>
      </c>
      <c r="X169" s="247"/>
      <c r="Y169" s="250"/>
      <c r="Z169" s="253"/>
      <c r="AA169" s="238"/>
      <c r="AB169" s="237"/>
    </row>
    <row r="170" spans="1:28" ht="47.25" customHeight="1" x14ac:dyDescent="0.2">
      <c r="A170" s="239"/>
      <c r="B170" s="239"/>
      <c r="C170" s="238"/>
      <c r="D170" s="239"/>
      <c r="E170" s="239"/>
      <c r="F170" s="245"/>
      <c r="G170" s="242"/>
      <c r="H170" s="243"/>
      <c r="I170" s="242"/>
      <c r="J170" s="253"/>
      <c r="K170" s="253"/>
      <c r="L170" s="112" t="s">
        <v>405</v>
      </c>
      <c r="M170" s="107" t="s">
        <v>25</v>
      </c>
      <c r="N170" s="116">
        <v>0.25</v>
      </c>
      <c r="O170" s="107" t="s">
        <v>30</v>
      </c>
      <c r="P170" s="107" t="s">
        <v>37</v>
      </c>
      <c r="Q170" s="117">
        <v>0.15</v>
      </c>
      <c r="R170" s="107" t="s">
        <v>27</v>
      </c>
      <c r="S170" s="107" t="s">
        <v>28</v>
      </c>
      <c r="T170" s="107" t="s">
        <v>29</v>
      </c>
      <c r="U170" s="117">
        <v>0.4</v>
      </c>
      <c r="V170" s="117">
        <v>2.5919999999999995E-2</v>
      </c>
      <c r="W170" s="117">
        <v>0.6</v>
      </c>
      <c r="X170" s="247"/>
      <c r="Y170" s="250"/>
      <c r="Z170" s="253"/>
      <c r="AA170" s="238"/>
      <c r="AB170" s="237"/>
    </row>
    <row r="171" spans="1:28" ht="42.75" customHeight="1" x14ac:dyDescent="0.2">
      <c r="A171" s="221"/>
      <c r="B171" s="221"/>
      <c r="C171" s="218"/>
      <c r="D171" s="221"/>
      <c r="E171" s="221"/>
      <c r="F171" s="223"/>
      <c r="G171" s="225"/>
      <c r="H171" s="244"/>
      <c r="I171" s="225"/>
      <c r="J171" s="254"/>
      <c r="K171" s="254"/>
      <c r="L171" s="112" t="s">
        <v>406</v>
      </c>
      <c r="M171" s="107" t="s">
        <v>25</v>
      </c>
      <c r="N171" s="116">
        <v>0.25</v>
      </c>
      <c r="O171" s="107" t="s">
        <v>30</v>
      </c>
      <c r="P171" s="107" t="s">
        <v>37</v>
      </c>
      <c r="Q171" s="117">
        <v>0.15</v>
      </c>
      <c r="R171" s="107" t="s">
        <v>27</v>
      </c>
      <c r="S171" s="107" t="s">
        <v>28</v>
      </c>
      <c r="T171" s="107" t="s">
        <v>29</v>
      </c>
      <c r="U171" s="117">
        <v>0.4</v>
      </c>
      <c r="V171" s="117">
        <v>1.5551999999999996E-2</v>
      </c>
      <c r="W171" s="117">
        <v>0.6</v>
      </c>
      <c r="X171" s="248"/>
      <c r="Y171" s="251"/>
      <c r="Z171" s="254"/>
      <c r="AA171" s="218"/>
      <c r="AB171" s="228"/>
    </row>
    <row r="172" spans="1:28" ht="42.75" x14ac:dyDescent="0.2">
      <c r="A172" s="227" t="s">
        <v>118</v>
      </c>
      <c r="B172" s="227" t="s">
        <v>290</v>
      </c>
      <c r="C172" s="219" t="s">
        <v>407</v>
      </c>
      <c r="D172" s="220" t="s">
        <v>292</v>
      </c>
      <c r="E172" s="220" t="s">
        <v>160</v>
      </c>
      <c r="F172" s="222" t="s">
        <v>408</v>
      </c>
      <c r="G172" s="224">
        <v>0.2</v>
      </c>
      <c r="H172" s="217" t="s">
        <v>316</v>
      </c>
      <c r="I172" s="224">
        <v>0.2</v>
      </c>
      <c r="J172" s="217" t="s">
        <v>53</v>
      </c>
      <c r="K172" s="217" t="s">
        <v>72</v>
      </c>
      <c r="L172" s="112" t="s">
        <v>405</v>
      </c>
      <c r="M172" s="107" t="s">
        <v>25</v>
      </c>
      <c r="N172" s="116">
        <v>0.25</v>
      </c>
      <c r="O172" s="107" t="s">
        <v>30</v>
      </c>
      <c r="P172" s="107" t="s">
        <v>37</v>
      </c>
      <c r="Q172" s="117">
        <v>0.15</v>
      </c>
      <c r="R172" s="107" t="s">
        <v>27</v>
      </c>
      <c r="S172" s="107" t="s">
        <v>28</v>
      </c>
      <c r="T172" s="107" t="s">
        <v>29</v>
      </c>
      <c r="U172" s="117">
        <v>0.4</v>
      </c>
      <c r="V172" s="117">
        <v>0.12</v>
      </c>
      <c r="W172" s="117">
        <v>0.2</v>
      </c>
      <c r="X172" s="226" t="s">
        <v>316</v>
      </c>
      <c r="Y172" s="226" t="s">
        <v>53</v>
      </c>
      <c r="Z172" s="217" t="s">
        <v>72</v>
      </c>
      <c r="AA172" s="219" t="s">
        <v>41</v>
      </c>
      <c r="AB172" s="227" t="s">
        <v>163</v>
      </c>
    </row>
    <row r="173" spans="1:28" ht="42.75" x14ac:dyDescent="0.2">
      <c r="A173" s="237"/>
      <c r="B173" s="237"/>
      <c r="C173" s="238"/>
      <c r="D173" s="239"/>
      <c r="E173" s="239"/>
      <c r="F173" s="245"/>
      <c r="G173" s="242"/>
      <c r="H173" s="238"/>
      <c r="I173" s="242"/>
      <c r="J173" s="238"/>
      <c r="K173" s="238"/>
      <c r="L173" s="112" t="s">
        <v>406</v>
      </c>
      <c r="M173" s="107" t="s">
        <v>25</v>
      </c>
      <c r="N173" s="116">
        <v>0.25</v>
      </c>
      <c r="O173" s="107" t="s">
        <v>30</v>
      </c>
      <c r="P173" s="107" t="s">
        <v>37</v>
      </c>
      <c r="Q173" s="117">
        <v>0.15</v>
      </c>
      <c r="R173" s="107" t="s">
        <v>27</v>
      </c>
      <c r="S173" s="107" t="s">
        <v>28</v>
      </c>
      <c r="T173" s="107" t="s">
        <v>29</v>
      </c>
      <c r="U173" s="117">
        <v>0.4</v>
      </c>
      <c r="V173" s="117">
        <v>7.0000000000000007E-2</v>
      </c>
      <c r="W173" s="117">
        <v>0.2</v>
      </c>
      <c r="X173" s="239"/>
      <c r="Y173" s="239"/>
      <c r="Z173" s="238"/>
      <c r="AA173" s="238"/>
      <c r="AB173" s="237"/>
    </row>
    <row r="174" spans="1:28" ht="57" x14ac:dyDescent="0.2">
      <c r="A174" s="237"/>
      <c r="B174" s="237"/>
      <c r="C174" s="238"/>
      <c r="D174" s="239"/>
      <c r="E174" s="239"/>
      <c r="F174" s="245"/>
      <c r="G174" s="242"/>
      <c r="H174" s="238"/>
      <c r="I174" s="242"/>
      <c r="J174" s="238"/>
      <c r="K174" s="238"/>
      <c r="L174" s="112" t="s">
        <v>409</v>
      </c>
      <c r="M174" s="107" t="s">
        <v>25</v>
      </c>
      <c r="N174" s="116">
        <v>0.25</v>
      </c>
      <c r="O174" s="107" t="s">
        <v>30</v>
      </c>
      <c r="P174" s="107" t="s">
        <v>37</v>
      </c>
      <c r="Q174" s="117">
        <v>0.15</v>
      </c>
      <c r="R174" s="107" t="s">
        <v>27</v>
      </c>
      <c r="S174" s="107" t="s">
        <v>28</v>
      </c>
      <c r="T174" s="107" t="s">
        <v>29</v>
      </c>
      <c r="U174" s="117">
        <v>0.4</v>
      </c>
      <c r="V174" s="117">
        <v>0.04</v>
      </c>
      <c r="W174" s="117">
        <v>0.2</v>
      </c>
      <c r="X174" s="239"/>
      <c r="Y174" s="239"/>
      <c r="Z174" s="238"/>
      <c r="AA174" s="238"/>
      <c r="AB174" s="237"/>
    </row>
    <row r="175" spans="1:28" ht="96" customHeight="1" x14ac:dyDescent="0.2">
      <c r="A175" s="228"/>
      <c r="B175" s="228"/>
      <c r="C175" s="218"/>
      <c r="D175" s="221"/>
      <c r="E175" s="221"/>
      <c r="F175" s="223"/>
      <c r="G175" s="225"/>
      <c r="H175" s="218"/>
      <c r="I175" s="225"/>
      <c r="J175" s="218"/>
      <c r="K175" s="218"/>
      <c r="L175" s="112" t="s">
        <v>410</v>
      </c>
      <c r="M175" s="107" t="s">
        <v>25</v>
      </c>
      <c r="N175" s="116">
        <v>0.25</v>
      </c>
      <c r="O175" s="107" t="s">
        <v>30</v>
      </c>
      <c r="P175" s="107" t="s">
        <v>37</v>
      </c>
      <c r="Q175" s="117">
        <v>0.15</v>
      </c>
      <c r="R175" s="107" t="s">
        <v>27</v>
      </c>
      <c r="S175" s="107" t="s">
        <v>28</v>
      </c>
      <c r="T175" s="107" t="s">
        <v>29</v>
      </c>
      <c r="U175" s="117">
        <v>0.4</v>
      </c>
      <c r="V175" s="117">
        <v>0.03</v>
      </c>
      <c r="W175" s="117">
        <v>0.2</v>
      </c>
      <c r="X175" s="221"/>
      <c r="Y175" s="221"/>
      <c r="Z175" s="218"/>
      <c r="AA175" s="218"/>
      <c r="AB175" s="228"/>
    </row>
    <row r="176" spans="1:28" ht="142.5" x14ac:dyDescent="0.2">
      <c r="A176" s="112" t="s">
        <v>118</v>
      </c>
      <c r="B176" s="112" t="s">
        <v>290</v>
      </c>
      <c r="C176" s="139" t="s">
        <v>411</v>
      </c>
      <c r="D176" s="107" t="s">
        <v>292</v>
      </c>
      <c r="E176" s="107" t="s">
        <v>160</v>
      </c>
      <c r="F176" s="140" t="s">
        <v>412</v>
      </c>
      <c r="G176" s="115">
        <v>0.2</v>
      </c>
      <c r="H176" s="149" t="s">
        <v>316</v>
      </c>
      <c r="I176" s="115">
        <v>0.2</v>
      </c>
      <c r="J176" s="149" t="s">
        <v>53</v>
      </c>
      <c r="K176" s="149" t="s">
        <v>72</v>
      </c>
      <c r="L176" s="112" t="s">
        <v>413</v>
      </c>
      <c r="M176" s="107" t="s">
        <v>25</v>
      </c>
      <c r="N176" s="116">
        <v>0.25</v>
      </c>
      <c r="O176" s="107" t="s">
        <v>30</v>
      </c>
      <c r="P176" s="107" t="s">
        <v>37</v>
      </c>
      <c r="Q176" s="117">
        <v>0.15</v>
      </c>
      <c r="R176" s="107" t="s">
        <v>27</v>
      </c>
      <c r="S176" s="107" t="s">
        <v>28</v>
      </c>
      <c r="T176" s="107" t="s">
        <v>29</v>
      </c>
      <c r="U176" s="117">
        <v>0.4</v>
      </c>
      <c r="V176" s="117">
        <v>0.12</v>
      </c>
      <c r="W176" s="117">
        <v>0.2</v>
      </c>
      <c r="X176" s="150" t="s">
        <v>316</v>
      </c>
      <c r="Y176" s="150" t="s">
        <v>53</v>
      </c>
      <c r="Z176" s="149" t="s">
        <v>72</v>
      </c>
      <c r="AA176" s="114" t="s">
        <v>41</v>
      </c>
      <c r="AB176" s="112" t="s">
        <v>163</v>
      </c>
    </row>
    <row r="177" spans="1:28" ht="142.5" x14ac:dyDescent="0.2">
      <c r="A177" s="112" t="s">
        <v>118</v>
      </c>
      <c r="B177" s="112" t="s">
        <v>290</v>
      </c>
      <c r="C177" s="139" t="s">
        <v>414</v>
      </c>
      <c r="D177" s="107" t="s">
        <v>159</v>
      </c>
      <c r="E177" s="107" t="s">
        <v>160</v>
      </c>
      <c r="F177" s="140" t="s">
        <v>415</v>
      </c>
      <c r="G177" s="115">
        <v>0.2</v>
      </c>
      <c r="H177" s="149" t="s">
        <v>316</v>
      </c>
      <c r="I177" s="115">
        <v>0.2</v>
      </c>
      <c r="J177" s="149" t="s">
        <v>53</v>
      </c>
      <c r="K177" s="149" t="s">
        <v>72</v>
      </c>
      <c r="L177" s="112" t="s">
        <v>416</v>
      </c>
      <c r="M177" s="107" t="s">
        <v>45</v>
      </c>
      <c r="N177" s="116">
        <v>0.1</v>
      </c>
      <c r="O177" s="107" t="s">
        <v>46</v>
      </c>
      <c r="P177" s="107" t="s">
        <v>37</v>
      </c>
      <c r="Q177" s="117">
        <v>0.15</v>
      </c>
      <c r="R177" s="107" t="s">
        <v>27</v>
      </c>
      <c r="S177" s="107" t="s">
        <v>39</v>
      </c>
      <c r="T177" s="107" t="s">
        <v>29</v>
      </c>
      <c r="U177" s="117">
        <v>0.25</v>
      </c>
      <c r="V177" s="117">
        <v>0.2</v>
      </c>
      <c r="W177" s="117">
        <v>0.15</v>
      </c>
      <c r="X177" s="150" t="s">
        <v>316</v>
      </c>
      <c r="Y177" s="150" t="s">
        <v>53</v>
      </c>
      <c r="Z177" s="149" t="s">
        <v>72</v>
      </c>
      <c r="AA177" s="114" t="s">
        <v>41</v>
      </c>
      <c r="AB177" s="112" t="s">
        <v>163</v>
      </c>
    </row>
    <row r="178" spans="1:28" ht="142.5" x14ac:dyDescent="0.2">
      <c r="A178" s="112" t="s">
        <v>118</v>
      </c>
      <c r="B178" s="112" t="s">
        <v>290</v>
      </c>
      <c r="C178" s="139" t="s">
        <v>417</v>
      </c>
      <c r="D178" s="107" t="s">
        <v>292</v>
      </c>
      <c r="E178" s="107" t="s">
        <v>160</v>
      </c>
      <c r="F178" s="140" t="s">
        <v>418</v>
      </c>
      <c r="G178" s="115">
        <v>0.2</v>
      </c>
      <c r="H178" s="149" t="s">
        <v>316</v>
      </c>
      <c r="I178" s="115">
        <v>0.2</v>
      </c>
      <c r="J178" s="149" t="s">
        <v>53</v>
      </c>
      <c r="K178" s="149" t="s">
        <v>72</v>
      </c>
      <c r="L178" s="112" t="s">
        <v>419</v>
      </c>
      <c r="M178" s="107" t="s">
        <v>25</v>
      </c>
      <c r="N178" s="116">
        <v>0.25</v>
      </c>
      <c r="O178" s="107" t="s">
        <v>30</v>
      </c>
      <c r="P178" s="107" t="s">
        <v>37</v>
      </c>
      <c r="Q178" s="117">
        <v>0.15</v>
      </c>
      <c r="R178" s="107" t="s">
        <v>27</v>
      </c>
      <c r="S178" s="107" t="s">
        <v>28</v>
      </c>
      <c r="T178" s="107" t="s">
        <v>29</v>
      </c>
      <c r="U178" s="117">
        <v>0.4</v>
      </c>
      <c r="V178" s="117">
        <v>0.12</v>
      </c>
      <c r="W178" s="117">
        <v>0.2</v>
      </c>
      <c r="X178" s="150" t="s">
        <v>316</v>
      </c>
      <c r="Y178" s="150" t="s">
        <v>53</v>
      </c>
      <c r="Z178" s="149" t="s">
        <v>72</v>
      </c>
      <c r="AA178" s="114" t="s">
        <v>41</v>
      </c>
      <c r="AB178" s="112" t="s">
        <v>163</v>
      </c>
    </row>
    <row r="179" spans="1:28" ht="42.75" x14ac:dyDescent="0.2">
      <c r="A179" s="227" t="s">
        <v>118</v>
      </c>
      <c r="B179" s="227" t="s">
        <v>290</v>
      </c>
      <c r="C179" s="219" t="s">
        <v>420</v>
      </c>
      <c r="D179" s="220" t="s">
        <v>292</v>
      </c>
      <c r="E179" s="220" t="s">
        <v>160</v>
      </c>
      <c r="F179" s="240" t="s">
        <v>421</v>
      </c>
      <c r="G179" s="224">
        <v>0.2</v>
      </c>
      <c r="H179" s="217" t="s">
        <v>316</v>
      </c>
      <c r="I179" s="224">
        <v>0.2</v>
      </c>
      <c r="J179" s="217" t="s">
        <v>53</v>
      </c>
      <c r="K179" s="217" t="s">
        <v>72</v>
      </c>
      <c r="L179" s="112" t="s">
        <v>422</v>
      </c>
      <c r="M179" s="107" t="s">
        <v>25</v>
      </c>
      <c r="N179" s="116">
        <v>0.25</v>
      </c>
      <c r="O179" s="107" t="s">
        <v>30</v>
      </c>
      <c r="P179" s="107" t="s">
        <v>37</v>
      </c>
      <c r="Q179" s="117">
        <v>0.15</v>
      </c>
      <c r="R179" s="107" t="s">
        <v>27</v>
      </c>
      <c r="S179" s="107" t="s">
        <v>28</v>
      </c>
      <c r="T179" s="107" t="s">
        <v>29</v>
      </c>
      <c r="U179" s="117">
        <v>0.4</v>
      </c>
      <c r="V179" s="117">
        <v>0.12</v>
      </c>
      <c r="W179" s="117">
        <v>0.2</v>
      </c>
      <c r="X179" s="226" t="s">
        <v>316</v>
      </c>
      <c r="Y179" s="226" t="s">
        <v>53</v>
      </c>
      <c r="Z179" s="217" t="s">
        <v>72</v>
      </c>
      <c r="AA179" s="219" t="s">
        <v>41</v>
      </c>
      <c r="AB179" s="227" t="s">
        <v>163</v>
      </c>
    </row>
    <row r="180" spans="1:28" ht="42.75" x14ac:dyDescent="0.2">
      <c r="A180" s="228"/>
      <c r="B180" s="228"/>
      <c r="C180" s="218"/>
      <c r="D180" s="221"/>
      <c r="E180" s="221"/>
      <c r="F180" s="241"/>
      <c r="G180" s="225"/>
      <c r="H180" s="218"/>
      <c r="I180" s="225"/>
      <c r="J180" s="218"/>
      <c r="K180" s="218"/>
      <c r="L180" s="112" t="s">
        <v>423</v>
      </c>
      <c r="M180" s="107" t="s">
        <v>25</v>
      </c>
      <c r="N180" s="116">
        <v>0.25</v>
      </c>
      <c r="O180" s="107" t="s">
        <v>30</v>
      </c>
      <c r="P180" s="107" t="s">
        <v>37</v>
      </c>
      <c r="Q180" s="117">
        <v>0.15</v>
      </c>
      <c r="R180" s="107" t="s">
        <v>27</v>
      </c>
      <c r="S180" s="107" t="s">
        <v>28</v>
      </c>
      <c r="T180" s="107" t="s">
        <v>29</v>
      </c>
      <c r="U180" s="117">
        <v>0.4</v>
      </c>
      <c r="V180" s="117">
        <v>7.0000000000000007E-2</v>
      </c>
      <c r="W180" s="117">
        <v>0.2</v>
      </c>
      <c r="X180" s="221"/>
      <c r="Y180" s="221"/>
      <c r="Z180" s="218"/>
      <c r="AA180" s="218"/>
      <c r="AB180" s="228"/>
    </row>
    <row r="181" spans="1:28" ht="28.5" x14ac:dyDescent="0.2">
      <c r="A181" s="227" t="s">
        <v>118</v>
      </c>
      <c r="B181" s="227" t="s">
        <v>290</v>
      </c>
      <c r="C181" s="219" t="s">
        <v>424</v>
      </c>
      <c r="D181" s="220" t="s">
        <v>292</v>
      </c>
      <c r="E181" s="220" t="s">
        <v>160</v>
      </c>
      <c r="F181" s="222" t="s">
        <v>425</v>
      </c>
      <c r="G181" s="224">
        <v>0.2</v>
      </c>
      <c r="H181" s="217" t="s">
        <v>316</v>
      </c>
      <c r="I181" s="224">
        <v>0.2</v>
      </c>
      <c r="J181" s="217" t="s">
        <v>53</v>
      </c>
      <c r="K181" s="217" t="s">
        <v>72</v>
      </c>
      <c r="L181" s="112" t="s">
        <v>426</v>
      </c>
      <c r="M181" s="107" t="s">
        <v>25</v>
      </c>
      <c r="N181" s="116">
        <v>0.25</v>
      </c>
      <c r="O181" s="107" t="s">
        <v>30</v>
      </c>
      <c r="P181" s="107" t="s">
        <v>37</v>
      </c>
      <c r="Q181" s="117">
        <v>0.15</v>
      </c>
      <c r="R181" s="107" t="s">
        <v>27</v>
      </c>
      <c r="S181" s="107" t="s">
        <v>28</v>
      </c>
      <c r="T181" s="107" t="s">
        <v>29</v>
      </c>
      <c r="U181" s="117">
        <v>0.4</v>
      </c>
      <c r="V181" s="117">
        <v>0.12</v>
      </c>
      <c r="W181" s="117">
        <v>0.2</v>
      </c>
      <c r="X181" s="226" t="s">
        <v>316</v>
      </c>
      <c r="Y181" s="226" t="s">
        <v>53</v>
      </c>
      <c r="Z181" s="217" t="s">
        <v>72</v>
      </c>
      <c r="AA181" s="219" t="s">
        <v>41</v>
      </c>
      <c r="AB181" s="227" t="s">
        <v>163</v>
      </c>
    </row>
    <row r="182" spans="1:28" ht="57" x14ac:dyDescent="0.2">
      <c r="A182" s="228"/>
      <c r="B182" s="228"/>
      <c r="C182" s="218"/>
      <c r="D182" s="221"/>
      <c r="E182" s="221"/>
      <c r="F182" s="223"/>
      <c r="G182" s="225"/>
      <c r="H182" s="218"/>
      <c r="I182" s="225"/>
      <c r="J182" s="218"/>
      <c r="K182" s="218"/>
      <c r="L182" s="112" t="s">
        <v>427</v>
      </c>
      <c r="M182" s="107" t="s">
        <v>25</v>
      </c>
      <c r="N182" s="116">
        <v>0.25</v>
      </c>
      <c r="O182" s="107" t="s">
        <v>30</v>
      </c>
      <c r="P182" s="107" t="s">
        <v>37</v>
      </c>
      <c r="Q182" s="117">
        <v>0.15</v>
      </c>
      <c r="R182" s="107" t="s">
        <v>27</v>
      </c>
      <c r="S182" s="107" t="s">
        <v>28</v>
      </c>
      <c r="T182" s="107" t="s">
        <v>29</v>
      </c>
      <c r="U182" s="117">
        <v>0.4</v>
      </c>
      <c r="V182" s="117">
        <v>7.0000000000000007E-2</v>
      </c>
      <c r="W182" s="117">
        <v>0.2</v>
      </c>
      <c r="X182" s="221"/>
      <c r="Y182" s="221"/>
      <c r="Z182" s="218"/>
      <c r="AA182" s="218"/>
      <c r="AB182" s="228"/>
    </row>
    <row r="183" spans="1:28" ht="57" x14ac:dyDescent="0.2">
      <c r="A183" s="227" t="s">
        <v>118</v>
      </c>
      <c r="B183" s="227" t="s">
        <v>290</v>
      </c>
      <c r="C183" s="219" t="s">
        <v>428</v>
      </c>
      <c r="D183" s="220" t="s">
        <v>292</v>
      </c>
      <c r="E183" s="220" t="s">
        <v>160</v>
      </c>
      <c r="F183" s="222" t="s">
        <v>429</v>
      </c>
      <c r="G183" s="224">
        <v>0.2</v>
      </c>
      <c r="H183" s="217" t="s">
        <v>316</v>
      </c>
      <c r="I183" s="224">
        <v>0.2</v>
      </c>
      <c r="J183" s="217" t="s">
        <v>53</v>
      </c>
      <c r="K183" s="217" t="s">
        <v>72</v>
      </c>
      <c r="L183" s="112" t="s">
        <v>430</v>
      </c>
      <c r="M183" s="107" t="s">
        <v>25</v>
      </c>
      <c r="N183" s="116">
        <v>0.25</v>
      </c>
      <c r="O183" s="107" t="s">
        <v>30</v>
      </c>
      <c r="P183" s="107" t="s">
        <v>37</v>
      </c>
      <c r="Q183" s="117">
        <v>0.15</v>
      </c>
      <c r="R183" s="107" t="s">
        <v>27</v>
      </c>
      <c r="S183" s="107" t="s">
        <v>28</v>
      </c>
      <c r="T183" s="107" t="s">
        <v>29</v>
      </c>
      <c r="U183" s="117">
        <v>0.4</v>
      </c>
      <c r="V183" s="117">
        <v>0.12</v>
      </c>
      <c r="W183" s="117">
        <v>0.2</v>
      </c>
      <c r="X183" s="226" t="s">
        <v>316</v>
      </c>
      <c r="Y183" s="226" t="s">
        <v>53</v>
      </c>
      <c r="Z183" s="217" t="s">
        <v>72</v>
      </c>
      <c r="AA183" s="219" t="s">
        <v>41</v>
      </c>
      <c r="AB183" s="227" t="s">
        <v>163</v>
      </c>
    </row>
    <row r="184" spans="1:28" ht="28.5" x14ac:dyDescent="0.2">
      <c r="A184" s="228"/>
      <c r="B184" s="228"/>
      <c r="C184" s="218"/>
      <c r="D184" s="221"/>
      <c r="E184" s="221"/>
      <c r="F184" s="223"/>
      <c r="G184" s="225"/>
      <c r="H184" s="218"/>
      <c r="I184" s="225"/>
      <c r="J184" s="218"/>
      <c r="K184" s="218"/>
      <c r="L184" s="112" t="s">
        <v>431</v>
      </c>
      <c r="M184" s="107" t="s">
        <v>25</v>
      </c>
      <c r="N184" s="116">
        <v>0.25</v>
      </c>
      <c r="O184" s="107" t="s">
        <v>30</v>
      </c>
      <c r="P184" s="107" t="s">
        <v>37</v>
      </c>
      <c r="Q184" s="117">
        <v>0.15</v>
      </c>
      <c r="R184" s="107" t="s">
        <v>27</v>
      </c>
      <c r="S184" s="107" t="s">
        <v>28</v>
      </c>
      <c r="T184" s="107" t="s">
        <v>29</v>
      </c>
      <c r="U184" s="117">
        <v>0.4</v>
      </c>
      <c r="V184" s="117">
        <v>7.0000000000000007E-2</v>
      </c>
      <c r="W184" s="117">
        <v>0.2</v>
      </c>
      <c r="X184" s="221"/>
      <c r="Y184" s="221"/>
      <c r="Z184" s="218"/>
      <c r="AA184" s="218"/>
      <c r="AB184" s="228"/>
    </row>
    <row r="185" spans="1:28" ht="28.5" x14ac:dyDescent="0.2">
      <c r="A185" s="227" t="s">
        <v>118</v>
      </c>
      <c r="B185" s="227" t="s">
        <v>290</v>
      </c>
      <c r="C185" s="219" t="s">
        <v>432</v>
      </c>
      <c r="D185" s="220" t="s">
        <v>292</v>
      </c>
      <c r="E185" s="220" t="s">
        <v>160</v>
      </c>
      <c r="F185" s="222" t="s">
        <v>433</v>
      </c>
      <c r="G185" s="224">
        <v>0.2</v>
      </c>
      <c r="H185" s="217" t="s">
        <v>316</v>
      </c>
      <c r="I185" s="224">
        <v>0.2</v>
      </c>
      <c r="J185" s="217" t="s">
        <v>53</v>
      </c>
      <c r="K185" s="217" t="s">
        <v>72</v>
      </c>
      <c r="L185" s="112" t="s">
        <v>434</v>
      </c>
      <c r="M185" s="107" t="s">
        <v>25</v>
      </c>
      <c r="N185" s="116">
        <v>0.25</v>
      </c>
      <c r="O185" s="107" t="s">
        <v>30</v>
      </c>
      <c r="P185" s="107" t="s">
        <v>37</v>
      </c>
      <c r="Q185" s="117">
        <v>0.15</v>
      </c>
      <c r="R185" s="107" t="s">
        <v>27</v>
      </c>
      <c r="S185" s="107" t="s">
        <v>28</v>
      </c>
      <c r="T185" s="107" t="s">
        <v>29</v>
      </c>
      <c r="U185" s="117">
        <v>0.4</v>
      </c>
      <c r="V185" s="117">
        <v>0.12</v>
      </c>
      <c r="W185" s="117">
        <v>0.2</v>
      </c>
      <c r="X185" s="226" t="s">
        <v>316</v>
      </c>
      <c r="Y185" s="226" t="s">
        <v>53</v>
      </c>
      <c r="Z185" s="217" t="s">
        <v>72</v>
      </c>
      <c r="AA185" s="219" t="s">
        <v>41</v>
      </c>
      <c r="AB185" s="227" t="s">
        <v>222</v>
      </c>
    </row>
    <row r="186" spans="1:28" ht="57" x14ac:dyDescent="0.2">
      <c r="A186" s="228"/>
      <c r="B186" s="228"/>
      <c r="C186" s="218"/>
      <c r="D186" s="221"/>
      <c r="E186" s="221"/>
      <c r="F186" s="223"/>
      <c r="G186" s="225"/>
      <c r="H186" s="218"/>
      <c r="I186" s="225"/>
      <c r="J186" s="218"/>
      <c r="K186" s="218"/>
      <c r="L186" s="112" t="s">
        <v>435</v>
      </c>
      <c r="M186" s="107" t="s">
        <v>25</v>
      </c>
      <c r="N186" s="116">
        <v>0.25</v>
      </c>
      <c r="O186" s="107" t="s">
        <v>30</v>
      </c>
      <c r="P186" s="107" t="s">
        <v>37</v>
      </c>
      <c r="Q186" s="117">
        <v>0.15</v>
      </c>
      <c r="R186" s="107" t="s">
        <v>27</v>
      </c>
      <c r="S186" s="107" t="s">
        <v>28</v>
      </c>
      <c r="T186" s="107" t="s">
        <v>29</v>
      </c>
      <c r="U186" s="117">
        <v>0.4</v>
      </c>
      <c r="V186" s="117">
        <v>7.0000000000000007E-2</v>
      </c>
      <c r="W186" s="117">
        <v>0.2</v>
      </c>
      <c r="X186" s="221"/>
      <c r="Y186" s="221"/>
      <c r="Z186" s="218"/>
      <c r="AA186" s="218"/>
      <c r="AB186" s="228"/>
    </row>
    <row r="187" spans="1:28" ht="142.5" x14ac:dyDescent="0.2">
      <c r="A187" s="229" t="s">
        <v>119</v>
      </c>
      <c r="B187" s="230" t="s">
        <v>436</v>
      </c>
      <c r="C187" s="231" t="s">
        <v>437</v>
      </c>
      <c r="D187" s="232" t="s">
        <v>159</v>
      </c>
      <c r="E187" s="232" t="s">
        <v>160</v>
      </c>
      <c r="F187" s="233" t="s">
        <v>438</v>
      </c>
      <c r="G187" s="234">
        <v>0.6</v>
      </c>
      <c r="H187" s="235" t="s">
        <v>70</v>
      </c>
      <c r="I187" s="234">
        <v>0.8</v>
      </c>
      <c r="J187" s="236" t="s">
        <v>83</v>
      </c>
      <c r="K187" s="236" t="s">
        <v>61</v>
      </c>
      <c r="L187" s="144" t="s">
        <v>439</v>
      </c>
      <c r="M187" s="5" t="s">
        <v>25</v>
      </c>
      <c r="N187" s="105">
        <v>0.25</v>
      </c>
      <c r="O187" s="104" t="s">
        <v>30</v>
      </c>
      <c r="P187" s="104" t="s">
        <v>37</v>
      </c>
      <c r="Q187" s="145">
        <v>0.15</v>
      </c>
      <c r="R187" s="104" t="s">
        <v>27</v>
      </c>
      <c r="S187" s="104" t="s">
        <v>28</v>
      </c>
      <c r="T187" s="104" t="s">
        <v>29</v>
      </c>
      <c r="U187" s="145">
        <v>0.4</v>
      </c>
      <c r="V187" s="106">
        <v>0.36</v>
      </c>
      <c r="W187" s="145">
        <v>0.8</v>
      </c>
      <c r="X187" s="206" t="s">
        <v>64</v>
      </c>
      <c r="Y187" s="208" t="s">
        <v>55</v>
      </c>
      <c r="Z187" s="204" t="s">
        <v>88</v>
      </c>
      <c r="AA187" s="207" t="s">
        <v>31</v>
      </c>
      <c r="AB187" s="210" t="s">
        <v>440</v>
      </c>
    </row>
    <row r="188" spans="1:28" ht="128.25" x14ac:dyDescent="0.2">
      <c r="A188" s="209"/>
      <c r="B188" s="210"/>
      <c r="C188" s="203"/>
      <c r="D188" s="207"/>
      <c r="E188" s="207"/>
      <c r="F188" s="200"/>
      <c r="G188" s="201"/>
      <c r="H188" s="203"/>
      <c r="I188" s="201"/>
      <c r="J188" s="203"/>
      <c r="K188" s="203"/>
      <c r="L188" s="144" t="s">
        <v>441</v>
      </c>
      <c r="M188" s="5" t="s">
        <v>36</v>
      </c>
      <c r="N188" s="105">
        <v>0.15</v>
      </c>
      <c r="O188" s="104" t="s">
        <v>30</v>
      </c>
      <c r="P188" s="104" t="s">
        <v>37</v>
      </c>
      <c r="Q188" s="145">
        <v>0.15</v>
      </c>
      <c r="R188" s="104" t="s">
        <v>27</v>
      </c>
      <c r="S188" s="104" t="s">
        <v>28</v>
      </c>
      <c r="T188" s="104" t="s">
        <v>29</v>
      </c>
      <c r="U188" s="145">
        <v>0.3</v>
      </c>
      <c r="V188" s="106">
        <v>0.252</v>
      </c>
      <c r="W188" s="145">
        <v>0.8</v>
      </c>
      <c r="X188" s="207"/>
      <c r="Y188" s="207"/>
      <c r="Z188" s="203"/>
      <c r="AA188" s="207"/>
      <c r="AB188" s="210"/>
    </row>
    <row r="189" spans="1:28" ht="99.75" x14ac:dyDescent="0.2">
      <c r="A189" s="209"/>
      <c r="B189" s="210"/>
      <c r="C189" s="203"/>
      <c r="D189" s="207"/>
      <c r="E189" s="207"/>
      <c r="F189" s="200"/>
      <c r="G189" s="201"/>
      <c r="H189" s="203"/>
      <c r="I189" s="201"/>
      <c r="J189" s="203"/>
      <c r="K189" s="203"/>
      <c r="L189" s="144" t="s">
        <v>442</v>
      </c>
      <c r="M189" s="5" t="s">
        <v>36</v>
      </c>
      <c r="N189" s="105">
        <v>0.15</v>
      </c>
      <c r="O189" s="104" t="s">
        <v>30</v>
      </c>
      <c r="P189" s="104" t="s">
        <v>37</v>
      </c>
      <c r="Q189" s="145">
        <v>0.15</v>
      </c>
      <c r="R189" s="104" t="s">
        <v>27</v>
      </c>
      <c r="S189" s="104" t="s">
        <v>28</v>
      </c>
      <c r="T189" s="104" t="s">
        <v>29</v>
      </c>
      <c r="U189" s="145">
        <v>0.3</v>
      </c>
      <c r="V189" s="106">
        <v>0.1764</v>
      </c>
      <c r="W189" s="145">
        <v>0.8</v>
      </c>
      <c r="X189" s="207"/>
      <c r="Y189" s="207"/>
      <c r="Z189" s="203"/>
      <c r="AA189" s="207"/>
      <c r="AB189" s="210"/>
    </row>
    <row r="190" spans="1:28" ht="128.25" x14ac:dyDescent="0.2">
      <c r="A190" s="209"/>
      <c r="B190" s="210"/>
      <c r="C190" s="203"/>
      <c r="D190" s="207"/>
      <c r="E190" s="207"/>
      <c r="F190" s="200"/>
      <c r="G190" s="201"/>
      <c r="H190" s="203"/>
      <c r="I190" s="201"/>
      <c r="J190" s="203"/>
      <c r="K190" s="203"/>
      <c r="L190" s="144" t="s">
        <v>443</v>
      </c>
      <c r="M190" s="5" t="s">
        <v>36</v>
      </c>
      <c r="N190" s="105">
        <v>0.15</v>
      </c>
      <c r="O190" s="104" t="s">
        <v>30</v>
      </c>
      <c r="P190" s="104" t="s">
        <v>37</v>
      </c>
      <c r="Q190" s="145">
        <v>0.15</v>
      </c>
      <c r="R190" s="104" t="s">
        <v>27</v>
      </c>
      <c r="S190" s="104" t="s">
        <v>28</v>
      </c>
      <c r="T190" s="104" t="s">
        <v>29</v>
      </c>
      <c r="U190" s="145">
        <v>0.3</v>
      </c>
      <c r="V190" s="106">
        <v>0.12348000000000001</v>
      </c>
      <c r="W190" s="145">
        <v>0.8</v>
      </c>
      <c r="X190" s="207"/>
      <c r="Y190" s="207"/>
      <c r="Z190" s="203"/>
      <c r="AA190" s="207"/>
      <c r="AB190" s="210"/>
    </row>
    <row r="191" spans="1:28" ht="85.5" x14ac:dyDescent="0.2">
      <c r="A191" s="209"/>
      <c r="B191" s="210"/>
      <c r="C191" s="203"/>
      <c r="D191" s="207"/>
      <c r="E191" s="207"/>
      <c r="F191" s="200"/>
      <c r="G191" s="201"/>
      <c r="H191" s="203"/>
      <c r="I191" s="201"/>
      <c r="J191" s="203"/>
      <c r="K191" s="203"/>
      <c r="L191" s="144" t="s">
        <v>444</v>
      </c>
      <c r="M191" s="5" t="s">
        <v>45</v>
      </c>
      <c r="N191" s="105">
        <v>0.1</v>
      </c>
      <c r="O191" s="104" t="s">
        <v>46</v>
      </c>
      <c r="P191" s="104" t="s">
        <v>37</v>
      </c>
      <c r="Q191" s="145">
        <v>0.15</v>
      </c>
      <c r="R191" s="104" t="s">
        <v>27</v>
      </c>
      <c r="S191" s="104" t="s">
        <v>28</v>
      </c>
      <c r="T191" s="104" t="s">
        <v>29</v>
      </c>
      <c r="U191" s="145">
        <v>0.25</v>
      </c>
      <c r="V191" s="106">
        <v>0.12348000000000001</v>
      </c>
      <c r="W191" s="145">
        <v>0.60000000000000009</v>
      </c>
      <c r="X191" s="207"/>
      <c r="Y191" s="207"/>
      <c r="Z191" s="203"/>
      <c r="AA191" s="207"/>
      <c r="AB191" s="210"/>
    </row>
    <row r="192" spans="1:28" ht="57" x14ac:dyDescent="0.2">
      <c r="A192" s="209"/>
      <c r="B192" s="210"/>
      <c r="C192" s="203"/>
      <c r="D192" s="207"/>
      <c r="E192" s="207"/>
      <c r="F192" s="200"/>
      <c r="G192" s="201"/>
      <c r="H192" s="203"/>
      <c r="I192" s="201"/>
      <c r="J192" s="203"/>
      <c r="K192" s="203"/>
      <c r="L192" s="144" t="s">
        <v>445</v>
      </c>
      <c r="M192" s="5" t="s">
        <v>45</v>
      </c>
      <c r="N192" s="105">
        <v>0.1</v>
      </c>
      <c r="O192" s="104" t="s">
        <v>46</v>
      </c>
      <c r="P192" s="104" t="s">
        <v>37</v>
      </c>
      <c r="Q192" s="145">
        <v>0.15</v>
      </c>
      <c r="R192" s="104" t="s">
        <v>27</v>
      </c>
      <c r="S192" s="104" t="s">
        <v>28</v>
      </c>
      <c r="T192" s="104" t="s">
        <v>29</v>
      </c>
      <c r="U192" s="145">
        <v>0.25</v>
      </c>
      <c r="V192" s="106">
        <v>0.12348000000000001</v>
      </c>
      <c r="W192" s="145">
        <v>0.45000000000000007</v>
      </c>
      <c r="X192" s="207"/>
      <c r="Y192" s="207"/>
      <c r="Z192" s="203"/>
      <c r="AA192" s="207"/>
      <c r="AB192" s="210"/>
    </row>
    <row r="193" spans="1:28" ht="99.75" x14ac:dyDescent="0.2">
      <c r="A193" s="209" t="s">
        <v>119</v>
      </c>
      <c r="B193" s="210" t="s">
        <v>436</v>
      </c>
      <c r="C193" s="203" t="s">
        <v>446</v>
      </c>
      <c r="D193" s="207" t="s">
        <v>159</v>
      </c>
      <c r="E193" s="207" t="s">
        <v>160</v>
      </c>
      <c r="F193" s="200" t="s">
        <v>447</v>
      </c>
      <c r="G193" s="201">
        <v>0.2</v>
      </c>
      <c r="H193" s="202" t="s">
        <v>64</v>
      </c>
      <c r="I193" s="201">
        <v>1</v>
      </c>
      <c r="J193" s="211" t="s">
        <v>84</v>
      </c>
      <c r="K193" s="211" t="s">
        <v>62</v>
      </c>
      <c r="L193" s="144" t="s">
        <v>448</v>
      </c>
      <c r="M193" s="5" t="s">
        <v>25</v>
      </c>
      <c r="N193" s="105">
        <v>0.25</v>
      </c>
      <c r="O193" s="104" t="s">
        <v>30</v>
      </c>
      <c r="P193" s="104" t="s">
        <v>37</v>
      </c>
      <c r="Q193" s="145">
        <v>0.15</v>
      </c>
      <c r="R193" s="104" t="s">
        <v>27</v>
      </c>
      <c r="S193" s="104" t="s">
        <v>28</v>
      </c>
      <c r="T193" s="104" t="s">
        <v>29</v>
      </c>
      <c r="U193" s="145">
        <v>0.4</v>
      </c>
      <c r="V193" s="106">
        <v>0.12</v>
      </c>
      <c r="W193" s="145">
        <v>1</v>
      </c>
      <c r="X193" s="206" t="s">
        <v>64</v>
      </c>
      <c r="Y193" s="208" t="s">
        <v>55</v>
      </c>
      <c r="Z193" s="204" t="s">
        <v>88</v>
      </c>
      <c r="AA193" s="207" t="s">
        <v>31</v>
      </c>
      <c r="AB193" s="210" t="s">
        <v>449</v>
      </c>
    </row>
    <row r="194" spans="1:28" ht="85.5" x14ac:dyDescent="0.2">
      <c r="A194" s="209"/>
      <c r="B194" s="210"/>
      <c r="C194" s="203"/>
      <c r="D194" s="207"/>
      <c r="E194" s="207"/>
      <c r="F194" s="200"/>
      <c r="G194" s="201"/>
      <c r="H194" s="203"/>
      <c r="I194" s="201"/>
      <c r="J194" s="203"/>
      <c r="K194" s="203"/>
      <c r="L194" s="144" t="s">
        <v>450</v>
      </c>
      <c r="M194" s="5" t="s">
        <v>25</v>
      </c>
      <c r="N194" s="105">
        <v>0.25</v>
      </c>
      <c r="O194" s="104" t="s">
        <v>30</v>
      </c>
      <c r="P194" s="104" t="s">
        <v>37</v>
      </c>
      <c r="Q194" s="145">
        <v>0.15</v>
      </c>
      <c r="R194" s="104" t="s">
        <v>27</v>
      </c>
      <c r="S194" s="104" t="s">
        <v>28</v>
      </c>
      <c r="T194" s="104" t="s">
        <v>29</v>
      </c>
      <c r="U194" s="145">
        <v>0.4</v>
      </c>
      <c r="V194" s="106">
        <v>7.1999999999999995E-2</v>
      </c>
      <c r="W194" s="145">
        <v>1</v>
      </c>
      <c r="X194" s="207"/>
      <c r="Y194" s="207"/>
      <c r="Z194" s="203"/>
      <c r="AA194" s="207"/>
      <c r="AB194" s="210"/>
    </row>
    <row r="195" spans="1:28" ht="85.5" x14ac:dyDescent="0.2">
      <c r="A195" s="209"/>
      <c r="B195" s="210"/>
      <c r="C195" s="203"/>
      <c r="D195" s="207"/>
      <c r="E195" s="207"/>
      <c r="F195" s="200"/>
      <c r="G195" s="201"/>
      <c r="H195" s="203"/>
      <c r="I195" s="201"/>
      <c r="J195" s="203"/>
      <c r="K195" s="203"/>
      <c r="L195" s="144" t="s">
        <v>451</v>
      </c>
      <c r="M195" s="5" t="s">
        <v>25</v>
      </c>
      <c r="N195" s="105">
        <v>0.25</v>
      </c>
      <c r="O195" s="104" t="s">
        <v>30</v>
      </c>
      <c r="P195" s="104" t="s">
        <v>37</v>
      </c>
      <c r="Q195" s="145">
        <v>0.15</v>
      </c>
      <c r="R195" s="104" t="s">
        <v>27</v>
      </c>
      <c r="S195" s="104" t="s">
        <v>28</v>
      </c>
      <c r="T195" s="104" t="s">
        <v>29</v>
      </c>
      <c r="U195" s="145">
        <v>0.4</v>
      </c>
      <c r="V195" s="106">
        <v>4.3199999999999995E-2</v>
      </c>
      <c r="W195" s="145">
        <v>1</v>
      </c>
      <c r="X195" s="207"/>
      <c r="Y195" s="207"/>
      <c r="Z195" s="203"/>
      <c r="AA195" s="207"/>
      <c r="AB195" s="210"/>
    </row>
    <row r="196" spans="1:28" ht="85.5" x14ac:dyDescent="0.2">
      <c r="A196" s="209"/>
      <c r="B196" s="210"/>
      <c r="C196" s="203"/>
      <c r="D196" s="207"/>
      <c r="E196" s="207"/>
      <c r="F196" s="200"/>
      <c r="G196" s="201"/>
      <c r="H196" s="203"/>
      <c r="I196" s="201"/>
      <c r="J196" s="203"/>
      <c r="K196" s="203"/>
      <c r="L196" s="144" t="s">
        <v>452</v>
      </c>
      <c r="M196" s="5" t="s">
        <v>45</v>
      </c>
      <c r="N196" s="105">
        <v>0.1</v>
      </c>
      <c r="O196" s="104" t="s">
        <v>46</v>
      </c>
      <c r="P196" s="104" t="s">
        <v>37</v>
      </c>
      <c r="Q196" s="145">
        <v>0.15</v>
      </c>
      <c r="R196" s="104" t="s">
        <v>27</v>
      </c>
      <c r="S196" s="104" t="s">
        <v>28</v>
      </c>
      <c r="T196" s="104" t="s">
        <v>29</v>
      </c>
      <c r="U196" s="145">
        <v>0.25</v>
      </c>
      <c r="V196" s="106">
        <v>4.3199999999999995E-2</v>
      </c>
      <c r="W196" s="145">
        <v>0.75</v>
      </c>
      <c r="X196" s="207"/>
      <c r="Y196" s="207"/>
      <c r="Z196" s="203"/>
      <c r="AA196" s="207"/>
      <c r="AB196" s="210"/>
    </row>
    <row r="197" spans="1:28" ht="57" x14ac:dyDescent="0.2">
      <c r="A197" s="209"/>
      <c r="B197" s="210"/>
      <c r="C197" s="203"/>
      <c r="D197" s="207"/>
      <c r="E197" s="207"/>
      <c r="F197" s="200"/>
      <c r="G197" s="201"/>
      <c r="H197" s="203"/>
      <c r="I197" s="201"/>
      <c r="J197" s="203"/>
      <c r="K197" s="203"/>
      <c r="L197" s="144" t="s">
        <v>453</v>
      </c>
      <c r="M197" s="5" t="s">
        <v>45</v>
      </c>
      <c r="N197" s="105">
        <v>0.1</v>
      </c>
      <c r="O197" s="104" t="s">
        <v>46</v>
      </c>
      <c r="P197" s="104" t="s">
        <v>37</v>
      </c>
      <c r="Q197" s="145">
        <v>0.15</v>
      </c>
      <c r="R197" s="104" t="s">
        <v>27</v>
      </c>
      <c r="S197" s="104" t="s">
        <v>28</v>
      </c>
      <c r="T197" s="104" t="s">
        <v>29</v>
      </c>
      <c r="U197" s="145">
        <v>0.25</v>
      </c>
      <c r="V197" s="106">
        <v>4.3199999999999995E-2</v>
      </c>
      <c r="W197" s="145">
        <v>0.5625</v>
      </c>
      <c r="X197" s="207"/>
      <c r="Y197" s="207"/>
      <c r="Z197" s="203"/>
      <c r="AA197" s="207"/>
      <c r="AB197" s="210"/>
    </row>
    <row r="198" spans="1:28" ht="42.75" x14ac:dyDescent="0.2">
      <c r="A198" s="209" t="s">
        <v>119</v>
      </c>
      <c r="B198" s="210" t="s">
        <v>436</v>
      </c>
      <c r="C198" s="203" t="s">
        <v>454</v>
      </c>
      <c r="D198" s="207" t="s">
        <v>159</v>
      </c>
      <c r="E198" s="207" t="s">
        <v>160</v>
      </c>
      <c r="F198" s="200" t="s">
        <v>455</v>
      </c>
      <c r="G198" s="201">
        <v>0.2</v>
      </c>
      <c r="H198" s="202" t="s">
        <v>64</v>
      </c>
      <c r="I198" s="201">
        <v>0.4</v>
      </c>
      <c r="J198" s="215" t="s">
        <v>54</v>
      </c>
      <c r="K198" s="202" t="s">
        <v>72</v>
      </c>
      <c r="L198" s="144" t="s">
        <v>456</v>
      </c>
      <c r="M198" s="5" t="s">
        <v>25</v>
      </c>
      <c r="N198" s="105">
        <v>0.25</v>
      </c>
      <c r="O198" s="104" t="s">
        <v>30</v>
      </c>
      <c r="P198" s="104" t="s">
        <v>37</v>
      </c>
      <c r="Q198" s="145">
        <v>0.15</v>
      </c>
      <c r="R198" s="104" t="s">
        <v>27</v>
      </c>
      <c r="S198" s="104" t="s">
        <v>28</v>
      </c>
      <c r="T198" s="104" t="s">
        <v>29</v>
      </c>
      <c r="U198" s="145">
        <v>0.4</v>
      </c>
      <c r="V198" s="106">
        <v>0.12</v>
      </c>
      <c r="W198" s="145">
        <v>0.4</v>
      </c>
      <c r="X198" s="206" t="s">
        <v>64</v>
      </c>
      <c r="Y198" s="216" t="s">
        <v>54</v>
      </c>
      <c r="Z198" s="202" t="s">
        <v>72</v>
      </c>
      <c r="AA198" s="207" t="s">
        <v>41</v>
      </c>
      <c r="AB198" s="210" t="s">
        <v>163</v>
      </c>
    </row>
    <row r="199" spans="1:28" ht="57" x14ac:dyDescent="0.2">
      <c r="A199" s="209"/>
      <c r="B199" s="210"/>
      <c r="C199" s="203"/>
      <c r="D199" s="207"/>
      <c r="E199" s="207"/>
      <c r="F199" s="200"/>
      <c r="G199" s="201"/>
      <c r="H199" s="203"/>
      <c r="I199" s="201"/>
      <c r="J199" s="203"/>
      <c r="K199" s="203"/>
      <c r="L199" s="144" t="s">
        <v>457</v>
      </c>
      <c r="M199" s="5" t="s">
        <v>25</v>
      </c>
      <c r="N199" s="105">
        <v>0.25</v>
      </c>
      <c r="O199" s="104" t="s">
        <v>30</v>
      </c>
      <c r="P199" s="104" t="s">
        <v>37</v>
      </c>
      <c r="Q199" s="145">
        <v>0.15</v>
      </c>
      <c r="R199" s="104" t="s">
        <v>27</v>
      </c>
      <c r="S199" s="104" t="s">
        <v>28</v>
      </c>
      <c r="T199" s="104" t="s">
        <v>29</v>
      </c>
      <c r="U199" s="145">
        <v>0.4</v>
      </c>
      <c r="V199" s="106">
        <v>7.1999999999999995E-2</v>
      </c>
      <c r="W199" s="145">
        <v>0.4</v>
      </c>
      <c r="X199" s="207"/>
      <c r="Y199" s="207"/>
      <c r="Z199" s="203"/>
      <c r="AA199" s="207"/>
      <c r="AB199" s="210"/>
    </row>
    <row r="200" spans="1:28" ht="57" x14ac:dyDescent="0.2">
      <c r="A200" s="209"/>
      <c r="B200" s="210"/>
      <c r="C200" s="203"/>
      <c r="D200" s="207"/>
      <c r="E200" s="207"/>
      <c r="F200" s="200"/>
      <c r="G200" s="201"/>
      <c r="H200" s="203"/>
      <c r="I200" s="201"/>
      <c r="J200" s="203"/>
      <c r="K200" s="203"/>
      <c r="L200" s="144" t="s">
        <v>458</v>
      </c>
      <c r="M200" s="5" t="s">
        <v>25</v>
      </c>
      <c r="N200" s="105">
        <v>0.25</v>
      </c>
      <c r="O200" s="104" t="s">
        <v>30</v>
      </c>
      <c r="P200" s="104" t="s">
        <v>37</v>
      </c>
      <c r="Q200" s="145">
        <v>0.15</v>
      </c>
      <c r="R200" s="104" t="s">
        <v>27</v>
      </c>
      <c r="S200" s="104" t="s">
        <v>28</v>
      </c>
      <c r="T200" s="104" t="s">
        <v>29</v>
      </c>
      <c r="U200" s="145">
        <v>0.4</v>
      </c>
      <c r="V200" s="106">
        <v>4.3199999999999995E-2</v>
      </c>
      <c r="W200" s="145">
        <v>0.4</v>
      </c>
      <c r="X200" s="207"/>
      <c r="Y200" s="207"/>
      <c r="Z200" s="203"/>
      <c r="AA200" s="207"/>
      <c r="AB200" s="210"/>
    </row>
    <row r="201" spans="1:28" ht="42.75" x14ac:dyDescent="0.2">
      <c r="A201" s="209" t="s">
        <v>119</v>
      </c>
      <c r="B201" s="210" t="s">
        <v>436</v>
      </c>
      <c r="C201" s="203" t="s">
        <v>459</v>
      </c>
      <c r="D201" s="207" t="s">
        <v>159</v>
      </c>
      <c r="E201" s="207" t="s">
        <v>160</v>
      </c>
      <c r="F201" s="200" t="s">
        <v>460</v>
      </c>
      <c r="G201" s="201">
        <v>0.2</v>
      </c>
      <c r="H201" s="202" t="s">
        <v>64</v>
      </c>
      <c r="I201" s="201">
        <v>1</v>
      </c>
      <c r="J201" s="211" t="s">
        <v>84</v>
      </c>
      <c r="K201" s="211" t="s">
        <v>62</v>
      </c>
      <c r="L201" s="144" t="s">
        <v>461</v>
      </c>
      <c r="M201" s="5" t="s">
        <v>25</v>
      </c>
      <c r="N201" s="105">
        <v>0.25</v>
      </c>
      <c r="O201" s="104" t="s">
        <v>30</v>
      </c>
      <c r="P201" s="104" t="s">
        <v>37</v>
      </c>
      <c r="Q201" s="145">
        <v>0.15</v>
      </c>
      <c r="R201" s="104" t="s">
        <v>27</v>
      </c>
      <c r="S201" s="104" t="s">
        <v>28</v>
      </c>
      <c r="T201" s="104" t="s">
        <v>29</v>
      </c>
      <c r="U201" s="145">
        <v>0.4</v>
      </c>
      <c r="V201" s="106">
        <v>0.12</v>
      </c>
      <c r="W201" s="145">
        <v>1</v>
      </c>
      <c r="X201" s="206" t="s">
        <v>64</v>
      </c>
      <c r="Y201" s="208" t="s">
        <v>55</v>
      </c>
      <c r="Z201" s="204" t="s">
        <v>88</v>
      </c>
      <c r="AA201" s="207" t="s">
        <v>31</v>
      </c>
      <c r="AB201" s="210" t="s">
        <v>462</v>
      </c>
    </row>
    <row r="202" spans="1:28" ht="57" x14ac:dyDescent="0.2">
      <c r="A202" s="209"/>
      <c r="B202" s="210"/>
      <c r="C202" s="203"/>
      <c r="D202" s="207"/>
      <c r="E202" s="207"/>
      <c r="F202" s="200"/>
      <c r="G202" s="201"/>
      <c r="H202" s="203"/>
      <c r="I202" s="201"/>
      <c r="J202" s="203"/>
      <c r="K202" s="203"/>
      <c r="L202" s="144" t="s">
        <v>463</v>
      </c>
      <c r="M202" s="5" t="s">
        <v>25</v>
      </c>
      <c r="N202" s="105">
        <v>0.25</v>
      </c>
      <c r="O202" s="104" t="s">
        <v>30</v>
      </c>
      <c r="P202" s="104" t="s">
        <v>37</v>
      </c>
      <c r="Q202" s="145">
        <v>0.15</v>
      </c>
      <c r="R202" s="104" t="s">
        <v>27</v>
      </c>
      <c r="S202" s="104" t="s">
        <v>28</v>
      </c>
      <c r="T202" s="104" t="s">
        <v>29</v>
      </c>
      <c r="U202" s="145">
        <v>0.4</v>
      </c>
      <c r="V202" s="106">
        <v>7.1999999999999995E-2</v>
      </c>
      <c r="W202" s="145">
        <v>1</v>
      </c>
      <c r="X202" s="207"/>
      <c r="Y202" s="207"/>
      <c r="Z202" s="203"/>
      <c r="AA202" s="207"/>
      <c r="AB202" s="210"/>
    </row>
    <row r="203" spans="1:28" ht="57" x14ac:dyDescent="0.2">
      <c r="A203" s="209"/>
      <c r="B203" s="210"/>
      <c r="C203" s="203"/>
      <c r="D203" s="207"/>
      <c r="E203" s="207"/>
      <c r="F203" s="200"/>
      <c r="G203" s="201"/>
      <c r="H203" s="203"/>
      <c r="I203" s="201"/>
      <c r="J203" s="203"/>
      <c r="K203" s="203"/>
      <c r="L203" s="144" t="s">
        <v>464</v>
      </c>
      <c r="M203" s="5" t="s">
        <v>25</v>
      </c>
      <c r="N203" s="105">
        <v>0.25</v>
      </c>
      <c r="O203" s="104" t="s">
        <v>30</v>
      </c>
      <c r="P203" s="104" t="s">
        <v>37</v>
      </c>
      <c r="Q203" s="145">
        <v>0.15</v>
      </c>
      <c r="R203" s="104" t="s">
        <v>27</v>
      </c>
      <c r="S203" s="104" t="s">
        <v>28</v>
      </c>
      <c r="T203" s="104" t="s">
        <v>29</v>
      </c>
      <c r="U203" s="145">
        <v>0.4</v>
      </c>
      <c r="V203" s="106">
        <v>4.3199999999999995E-2</v>
      </c>
      <c r="W203" s="145">
        <v>1</v>
      </c>
      <c r="X203" s="207"/>
      <c r="Y203" s="207"/>
      <c r="Z203" s="203"/>
      <c r="AA203" s="207"/>
      <c r="AB203" s="210"/>
    </row>
    <row r="204" spans="1:28" ht="71.25" x14ac:dyDescent="0.2">
      <c r="A204" s="209"/>
      <c r="B204" s="210"/>
      <c r="C204" s="203"/>
      <c r="D204" s="207"/>
      <c r="E204" s="207"/>
      <c r="F204" s="200"/>
      <c r="G204" s="201"/>
      <c r="H204" s="203"/>
      <c r="I204" s="201"/>
      <c r="J204" s="203"/>
      <c r="K204" s="203"/>
      <c r="L204" s="144" t="s">
        <v>465</v>
      </c>
      <c r="M204" s="5" t="s">
        <v>45</v>
      </c>
      <c r="N204" s="105">
        <v>0.1</v>
      </c>
      <c r="O204" s="104" t="s">
        <v>46</v>
      </c>
      <c r="P204" s="104" t="s">
        <v>37</v>
      </c>
      <c r="Q204" s="145">
        <v>0.15</v>
      </c>
      <c r="R204" s="104" t="s">
        <v>27</v>
      </c>
      <c r="S204" s="104" t="s">
        <v>28</v>
      </c>
      <c r="T204" s="104" t="s">
        <v>29</v>
      </c>
      <c r="U204" s="145">
        <v>0.25</v>
      </c>
      <c r="V204" s="106">
        <v>4.3199999999999995E-2</v>
      </c>
      <c r="W204" s="145">
        <v>0.75</v>
      </c>
      <c r="X204" s="207"/>
      <c r="Y204" s="207"/>
      <c r="Z204" s="203"/>
      <c r="AA204" s="207"/>
      <c r="AB204" s="210"/>
    </row>
    <row r="205" spans="1:28" ht="57" x14ac:dyDescent="0.2">
      <c r="A205" s="209"/>
      <c r="B205" s="210"/>
      <c r="C205" s="203"/>
      <c r="D205" s="207"/>
      <c r="E205" s="207"/>
      <c r="F205" s="200"/>
      <c r="G205" s="201"/>
      <c r="H205" s="203"/>
      <c r="I205" s="201"/>
      <c r="J205" s="203"/>
      <c r="K205" s="203"/>
      <c r="L205" s="144" t="s">
        <v>466</v>
      </c>
      <c r="M205" s="5" t="s">
        <v>45</v>
      </c>
      <c r="N205" s="105">
        <v>0.1</v>
      </c>
      <c r="O205" s="104" t="s">
        <v>46</v>
      </c>
      <c r="P205" s="104" t="s">
        <v>37</v>
      </c>
      <c r="Q205" s="145">
        <v>0.15</v>
      </c>
      <c r="R205" s="104" t="s">
        <v>27</v>
      </c>
      <c r="S205" s="104" t="s">
        <v>28</v>
      </c>
      <c r="T205" s="104" t="s">
        <v>29</v>
      </c>
      <c r="U205" s="145">
        <v>0.25</v>
      </c>
      <c r="V205" s="106">
        <v>4.3199999999999995E-2</v>
      </c>
      <c r="W205" s="145">
        <v>0.5625</v>
      </c>
      <c r="X205" s="207"/>
      <c r="Y205" s="207"/>
      <c r="Z205" s="203"/>
      <c r="AA205" s="207"/>
      <c r="AB205" s="210"/>
    </row>
    <row r="206" spans="1:28" ht="128.25" x14ac:dyDescent="0.2">
      <c r="A206" s="209" t="s">
        <v>119</v>
      </c>
      <c r="B206" s="210" t="s">
        <v>436</v>
      </c>
      <c r="C206" s="203" t="s">
        <v>467</v>
      </c>
      <c r="D206" s="207" t="s">
        <v>159</v>
      </c>
      <c r="E206" s="207" t="s">
        <v>160</v>
      </c>
      <c r="F206" s="200" t="s">
        <v>468</v>
      </c>
      <c r="G206" s="201">
        <v>0.2</v>
      </c>
      <c r="H206" s="202" t="s">
        <v>64</v>
      </c>
      <c r="I206" s="201">
        <v>1</v>
      </c>
      <c r="J206" s="211" t="s">
        <v>84</v>
      </c>
      <c r="K206" s="211" t="s">
        <v>62</v>
      </c>
      <c r="L206" s="146" t="s">
        <v>469</v>
      </c>
      <c r="M206" s="5" t="s">
        <v>25</v>
      </c>
      <c r="N206" s="105">
        <v>0.25</v>
      </c>
      <c r="O206" s="104" t="s">
        <v>30</v>
      </c>
      <c r="P206" s="104" t="s">
        <v>37</v>
      </c>
      <c r="Q206" s="145">
        <v>0.15</v>
      </c>
      <c r="R206" s="104" t="s">
        <v>27</v>
      </c>
      <c r="S206" s="104" t="s">
        <v>28</v>
      </c>
      <c r="T206" s="104" t="s">
        <v>29</v>
      </c>
      <c r="U206" s="145">
        <v>0.4</v>
      </c>
      <c r="V206" s="106">
        <v>0.12</v>
      </c>
      <c r="W206" s="145">
        <v>1</v>
      </c>
      <c r="X206" s="206" t="s">
        <v>64</v>
      </c>
      <c r="Y206" s="212" t="s">
        <v>83</v>
      </c>
      <c r="Z206" s="205" t="s">
        <v>61</v>
      </c>
      <c r="AA206" s="207" t="s">
        <v>31</v>
      </c>
      <c r="AB206" s="210" t="s">
        <v>440</v>
      </c>
    </row>
    <row r="207" spans="1:28" ht="99.75" x14ac:dyDescent="0.2">
      <c r="A207" s="209"/>
      <c r="B207" s="210"/>
      <c r="C207" s="203"/>
      <c r="D207" s="207"/>
      <c r="E207" s="207"/>
      <c r="F207" s="200"/>
      <c r="G207" s="201"/>
      <c r="H207" s="203"/>
      <c r="I207" s="201"/>
      <c r="J207" s="203"/>
      <c r="K207" s="203"/>
      <c r="L207" s="146" t="s">
        <v>470</v>
      </c>
      <c r="M207" s="5" t="s">
        <v>25</v>
      </c>
      <c r="N207" s="105">
        <v>0.25</v>
      </c>
      <c r="O207" s="104" t="s">
        <v>30</v>
      </c>
      <c r="P207" s="104" t="s">
        <v>37</v>
      </c>
      <c r="Q207" s="145">
        <v>0.15</v>
      </c>
      <c r="R207" s="104" t="s">
        <v>27</v>
      </c>
      <c r="S207" s="104" t="s">
        <v>28</v>
      </c>
      <c r="T207" s="104" t="s">
        <v>29</v>
      </c>
      <c r="U207" s="145">
        <v>0.4</v>
      </c>
      <c r="V207" s="106">
        <v>7.1999999999999995E-2</v>
      </c>
      <c r="W207" s="145">
        <v>1</v>
      </c>
      <c r="X207" s="207"/>
      <c r="Y207" s="207"/>
      <c r="Z207" s="203"/>
      <c r="AA207" s="207"/>
      <c r="AB207" s="210"/>
    </row>
    <row r="208" spans="1:28" ht="85.5" x14ac:dyDescent="0.2">
      <c r="A208" s="209"/>
      <c r="B208" s="210"/>
      <c r="C208" s="203"/>
      <c r="D208" s="207"/>
      <c r="E208" s="207"/>
      <c r="F208" s="200"/>
      <c r="G208" s="201"/>
      <c r="H208" s="203"/>
      <c r="I208" s="201"/>
      <c r="J208" s="203"/>
      <c r="K208" s="203"/>
      <c r="L208" s="146" t="s">
        <v>471</v>
      </c>
      <c r="M208" s="5" t="s">
        <v>25</v>
      </c>
      <c r="N208" s="105">
        <v>0.25</v>
      </c>
      <c r="O208" s="104" t="s">
        <v>30</v>
      </c>
      <c r="P208" s="104" t="s">
        <v>37</v>
      </c>
      <c r="Q208" s="145">
        <v>0.15</v>
      </c>
      <c r="R208" s="104" t="s">
        <v>27</v>
      </c>
      <c r="S208" s="104" t="s">
        <v>28</v>
      </c>
      <c r="T208" s="104" t="s">
        <v>29</v>
      </c>
      <c r="U208" s="145">
        <v>0.4</v>
      </c>
      <c r="V208" s="106">
        <v>4.3199999999999995E-2</v>
      </c>
      <c r="W208" s="145">
        <v>1</v>
      </c>
      <c r="X208" s="207"/>
      <c r="Y208" s="207"/>
      <c r="Z208" s="203"/>
      <c r="AA208" s="207"/>
      <c r="AB208" s="210"/>
    </row>
    <row r="209" spans="1:28" ht="99.75" x14ac:dyDescent="0.2">
      <c r="A209" s="209"/>
      <c r="B209" s="210"/>
      <c r="C209" s="203"/>
      <c r="D209" s="207"/>
      <c r="E209" s="207"/>
      <c r="F209" s="200"/>
      <c r="G209" s="201"/>
      <c r="H209" s="203"/>
      <c r="I209" s="201"/>
      <c r="J209" s="203"/>
      <c r="K209" s="203"/>
      <c r="L209" s="146" t="s">
        <v>472</v>
      </c>
      <c r="M209" s="5" t="s">
        <v>25</v>
      </c>
      <c r="N209" s="105">
        <v>0.25</v>
      </c>
      <c r="O209" s="104" t="s">
        <v>30</v>
      </c>
      <c r="P209" s="104" t="s">
        <v>37</v>
      </c>
      <c r="Q209" s="145">
        <v>0.15</v>
      </c>
      <c r="R209" s="104" t="s">
        <v>27</v>
      </c>
      <c r="S209" s="104" t="s">
        <v>28</v>
      </c>
      <c r="T209" s="104" t="s">
        <v>29</v>
      </c>
      <c r="U209" s="145">
        <v>0.4</v>
      </c>
      <c r="V209" s="106">
        <v>2.5919999999999995E-2</v>
      </c>
      <c r="W209" s="145">
        <v>1</v>
      </c>
      <c r="X209" s="207"/>
      <c r="Y209" s="207"/>
      <c r="Z209" s="203"/>
      <c r="AA209" s="207"/>
      <c r="AB209" s="210"/>
    </row>
    <row r="210" spans="1:28" ht="114" x14ac:dyDescent="0.2">
      <c r="A210" s="209"/>
      <c r="B210" s="210"/>
      <c r="C210" s="203"/>
      <c r="D210" s="207"/>
      <c r="E210" s="207"/>
      <c r="F210" s="200"/>
      <c r="G210" s="201"/>
      <c r="H210" s="203"/>
      <c r="I210" s="201"/>
      <c r="J210" s="203"/>
      <c r="K210" s="203"/>
      <c r="L210" s="147" t="s">
        <v>473</v>
      </c>
      <c r="M210" s="5" t="s">
        <v>25</v>
      </c>
      <c r="N210" s="105">
        <v>0.25</v>
      </c>
      <c r="O210" s="104" t="s">
        <v>30</v>
      </c>
      <c r="P210" s="104" t="s">
        <v>37</v>
      </c>
      <c r="Q210" s="145">
        <v>0.15</v>
      </c>
      <c r="R210" s="104" t="s">
        <v>27</v>
      </c>
      <c r="S210" s="104" t="s">
        <v>28</v>
      </c>
      <c r="T210" s="104" t="s">
        <v>29</v>
      </c>
      <c r="U210" s="145">
        <v>0.4</v>
      </c>
      <c r="V210" s="106">
        <v>1.5551999999999996E-2</v>
      </c>
      <c r="W210" s="145">
        <v>1</v>
      </c>
      <c r="X210" s="207"/>
      <c r="Y210" s="207"/>
      <c r="Z210" s="203"/>
      <c r="AA210" s="207"/>
      <c r="AB210" s="210"/>
    </row>
    <row r="211" spans="1:28" ht="85.5" x14ac:dyDescent="0.2">
      <c r="A211" s="209"/>
      <c r="B211" s="210"/>
      <c r="C211" s="203"/>
      <c r="D211" s="207"/>
      <c r="E211" s="207"/>
      <c r="F211" s="200"/>
      <c r="G211" s="201"/>
      <c r="H211" s="203"/>
      <c r="I211" s="201"/>
      <c r="J211" s="203"/>
      <c r="K211" s="203"/>
      <c r="L211" s="147" t="s">
        <v>474</v>
      </c>
      <c r="M211" s="5" t="s">
        <v>45</v>
      </c>
      <c r="N211" s="105">
        <v>0.1</v>
      </c>
      <c r="O211" s="104" t="s">
        <v>46</v>
      </c>
      <c r="P211" s="104" t="s">
        <v>37</v>
      </c>
      <c r="Q211" s="145">
        <v>0.15</v>
      </c>
      <c r="R211" s="104" t="s">
        <v>27</v>
      </c>
      <c r="S211" s="104" t="s">
        <v>28</v>
      </c>
      <c r="T211" s="104" t="s">
        <v>29</v>
      </c>
      <c r="U211" s="145">
        <v>0.25</v>
      </c>
      <c r="V211" s="106">
        <v>1.5551999999999996E-2</v>
      </c>
      <c r="W211" s="145">
        <v>0.75</v>
      </c>
      <c r="X211" s="207"/>
      <c r="Y211" s="207"/>
      <c r="Z211" s="203"/>
      <c r="AA211" s="207"/>
      <c r="AB211" s="210"/>
    </row>
    <row r="212" spans="1:28" ht="114" x14ac:dyDescent="0.2">
      <c r="A212" s="209" t="s">
        <v>121</v>
      </c>
      <c r="B212" s="209" t="s">
        <v>475</v>
      </c>
      <c r="C212" s="207" t="s">
        <v>476</v>
      </c>
      <c r="D212" s="207" t="s">
        <v>159</v>
      </c>
      <c r="E212" s="207" t="s">
        <v>160</v>
      </c>
      <c r="F212" s="200" t="s">
        <v>477</v>
      </c>
      <c r="G212" s="201">
        <v>0.4</v>
      </c>
      <c r="H212" s="215" t="s">
        <v>67</v>
      </c>
      <c r="I212" s="201">
        <v>1</v>
      </c>
      <c r="J212" s="211" t="s">
        <v>84</v>
      </c>
      <c r="K212" s="211" t="s">
        <v>62</v>
      </c>
      <c r="L212" s="144" t="s">
        <v>478</v>
      </c>
      <c r="M212" s="5" t="s">
        <v>25</v>
      </c>
      <c r="N212" s="105">
        <v>0.25</v>
      </c>
      <c r="O212" s="104" t="s">
        <v>30</v>
      </c>
      <c r="P212" s="104" t="s">
        <v>37</v>
      </c>
      <c r="Q212" s="145">
        <v>0.15</v>
      </c>
      <c r="R212" s="104" t="s">
        <v>27</v>
      </c>
      <c r="S212" s="104" t="s">
        <v>28</v>
      </c>
      <c r="T212" s="104" t="s">
        <v>29</v>
      </c>
      <c r="U212" s="145">
        <v>0.4</v>
      </c>
      <c r="V212" s="106">
        <v>0.24</v>
      </c>
      <c r="W212" s="145">
        <v>1</v>
      </c>
      <c r="X212" s="206" t="s">
        <v>64</v>
      </c>
      <c r="Y212" s="212" t="s">
        <v>83</v>
      </c>
      <c r="Z212" s="205" t="s">
        <v>61</v>
      </c>
      <c r="AA212" s="207" t="s">
        <v>31</v>
      </c>
      <c r="AB212" s="210" t="s">
        <v>479</v>
      </c>
    </row>
    <row r="213" spans="1:28" ht="99.75" x14ac:dyDescent="0.2">
      <c r="A213" s="209"/>
      <c r="B213" s="209"/>
      <c r="C213" s="207"/>
      <c r="D213" s="207"/>
      <c r="E213" s="207"/>
      <c r="F213" s="200"/>
      <c r="G213" s="201"/>
      <c r="H213" s="203"/>
      <c r="I213" s="201"/>
      <c r="J213" s="203"/>
      <c r="K213" s="203"/>
      <c r="L213" s="144" t="s">
        <v>480</v>
      </c>
      <c r="M213" s="5" t="s">
        <v>25</v>
      </c>
      <c r="N213" s="105">
        <v>0.25</v>
      </c>
      <c r="O213" s="104" t="s">
        <v>30</v>
      </c>
      <c r="P213" s="104" t="s">
        <v>37</v>
      </c>
      <c r="Q213" s="145">
        <v>0.15</v>
      </c>
      <c r="R213" s="104" t="s">
        <v>27</v>
      </c>
      <c r="S213" s="104" t="s">
        <v>28</v>
      </c>
      <c r="T213" s="104" t="s">
        <v>29</v>
      </c>
      <c r="U213" s="145">
        <v>0.4</v>
      </c>
      <c r="V213" s="106">
        <v>0.14399999999999999</v>
      </c>
      <c r="W213" s="145">
        <v>1</v>
      </c>
      <c r="X213" s="207"/>
      <c r="Y213" s="207"/>
      <c r="Z213" s="203"/>
      <c r="AA213" s="207"/>
      <c r="AB213" s="210"/>
    </row>
    <row r="214" spans="1:28" ht="185.25" x14ac:dyDescent="0.2">
      <c r="A214" s="209"/>
      <c r="B214" s="209"/>
      <c r="C214" s="207"/>
      <c r="D214" s="207"/>
      <c r="E214" s="207"/>
      <c r="F214" s="200"/>
      <c r="G214" s="201"/>
      <c r="H214" s="203"/>
      <c r="I214" s="201"/>
      <c r="J214" s="203"/>
      <c r="K214" s="203"/>
      <c r="L214" s="144" t="s">
        <v>481</v>
      </c>
      <c r="M214" s="5" t="s">
        <v>25</v>
      </c>
      <c r="N214" s="105">
        <v>0.25</v>
      </c>
      <c r="O214" s="104" t="s">
        <v>30</v>
      </c>
      <c r="P214" s="104" t="s">
        <v>37</v>
      </c>
      <c r="Q214" s="145">
        <v>0.15</v>
      </c>
      <c r="R214" s="104" t="s">
        <v>27</v>
      </c>
      <c r="S214" s="104" t="s">
        <v>28</v>
      </c>
      <c r="T214" s="104" t="s">
        <v>29</v>
      </c>
      <c r="U214" s="145">
        <v>0.4</v>
      </c>
      <c r="V214" s="106">
        <v>8.6399999999999991E-2</v>
      </c>
      <c r="W214" s="145">
        <v>1</v>
      </c>
      <c r="X214" s="207"/>
      <c r="Y214" s="207"/>
      <c r="Z214" s="203"/>
      <c r="AA214" s="207"/>
      <c r="AB214" s="210"/>
    </row>
    <row r="215" spans="1:28" ht="99.75" x14ac:dyDescent="0.2">
      <c r="A215" s="209"/>
      <c r="B215" s="209"/>
      <c r="C215" s="207"/>
      <c r="D215" s="207"/>
      <c r="E215" s="207"/>
      <c r="F215" s="200"/>
      <c r="G215" s="201"/>
      <c r="H215" s="203"/>
      <c r="I215" s="201"/>
      <c r="J215" s="203"/>
      <c r="K215" s="203"/>
      <c r="L215" s="144" t="s">
        <v>482</v>
      </c>
      <c r="M215" s="5" t="s">
        <v>25</v>
      </c>
      <c r="N215" s="105">
        <v>0.25</v>
      </c>
      <c r="O215" s="104" t="s">
        <v>30</v>
      </c>
      <c r="P215" s="104" t="s">
        <v>37</v>
      </c>
      <c r="Q215" s="145">
        <v>0.15</v>
      </c>
      <c r="R215" s="104" t="s">
        <v>27</v>
      </c>
      <c r="S215" s="104" t="s">
        <v>28</v>
      </c>
      <c r="T215" s="104" t="s">
        <v>29</v>
      </c>
      <c r="U215" s="145">
        <v>0.4</v>
      </c>
      <c r="V215" s="106">
        <v>5.183999999999999E-2</v>
      </c>
      <c r="W215" s="145">
        <v>1</v>
      </c>
      <c r="X215" s="207"/>
      <c r="Y215" s="207"/>
      <c r="Z215" s="203"/>
      <c r="AA215" s="207"/>
      <c r="AB215" s="210"/>
    </row>
    <row r="216" spans="1:28" ht="114" x14ac:dyDescent="0.2">
      <c r="A216" s="209"/>
      <c r="B216" s="209"/>
      <c r="C216" s="207"/>
      <c r="D216" s="207"/>
      <c r="E216" s="207"/>
      <c r="F216" s="200"/>
      <c r="G216" s="201"/>
      <c r="H216" s="203"/>
      <c r="I216" s="201"/>
      <c r="J216" s="203"/>
      <c r="K216" s="203"/>
      <c r="L216" s="144" t="s">
        <v>483</v>
      </c>
      <c r="M216" s="5" t="s">
        <v>25</v>
      </c>
      <c r="N216" s="105">
        <v>0.25</v>
      </c>
      <c r="O216" s="104" t="s">
        <v>30</v>
      </c>
      <c r="P216" s="104" t="s">
        <v>37</v>
      </c>
      <c r="Q216" s="145">
        <v>0.15</v>
      </c>
      <c r="R216" s="104" t="s">
        <v>27</v>
      </c>
      <c r="S216" s="104" t="s">
        <v>28</v>
      </c>
      <c r="T216" s="104" t="s">
        <v>29</v>
      </c>
      <c r="U216" s="145">
        <v>0.4</v>
      </c>
      <c r="V216" s="106">
        <v>3.1103999999999993E-2</v>
      </c>
      <c r="W216" s="145">
        <v>1</v>
      </c>
      <c r="X216" s="207"/>
      <c r="Y216" s="207"/>
      <c r="Z216" s="203"/>
      <c r="AA216" s="207"/>
      <c r="AB216" s="210"/>
    </row>
    <row r="217" spans="1:28" ht="85.5" x14ac:dyDescent="0.2">
      <c r="A217" s="209"/>
      <c r="B217" s="209"/>
      <c r="C217" s="207"/>
      <c r="D217" s="207"/>
      <c r="E217" s="207"/>
      <c r="F217" s="200"/>
      <c r="G217" s="201"/>
      <c r="H217" s="203"/>
      <c r="I217" s="201"/>
      <c r="J217" s="203"/>
      <c r="K217" s="203"/>
      <c r="L217" s="144" t="s">
        <v>484</v>
      </c>
      <c r="M217" s="5" t="s">
        <v>45</v>
      </c>
      <c r="N217" s="105">
        <v>0.1</v>
      </c>
      <c r="O217" s="104" t="s">
        <v>46</v>
      </c>
      <c r="P217" s="104" t="s">
        <v>37</v>
      </c>
      <c r="Q217" s="145">
        <v>0.15</v>
      </c>
      <c r="R217" s="104" t="s">
        <v>27</v>
      </c>
      <c r="S217" s="104" t="s">
        <v>28</v>
      </c>
      <c r="T217" s="104" t="s">
        <v>29</v>
      </c>
      <c r="U217" s="145">
        <v>0.25</v>
      </c>
      <c r="V217" s="106">
        <v>3.1103999999999993E-2</v>
      </c>
      <c r="W217" s="145">
        <v>0.75</v>
      </c>
      <c r="X217" s="207"/>
      <c r="Y217" s="207"/>
      <c r="Z217" s="203"/>
      <c r="AA217" s="207"/>
      <c r="AB217" s="210"/>
    </row>
    <row r="218" spans="1:28" ht="85.5" x14ac:dyDescent="0.2">
      <c r="A218" s="213" t="s">
        <v>121</v>
      </c>
      <c r="B218" s="213" t="s">
        <v>475</v>
      </c>
      <c r="C218" s="214" t="s">
        <v>485</v>
      </c>
      <c r="D218" s="214" t="s">
        <v>159</v>
      </c>
      <c r="E218" s="214" t="s">
        <v>160</v>
      </c>
      <c r="F218" s="200" t="s">
        <v>486</v>
      </c>
      <c r="G218" s="201">
        <v>0.4</v>
      </c>
      <c r="H218" s="215" t="s">
        <v>67</v>
      </c>
      <c r="I218" s="201">
        <v>0.6</v>
      </c>
      <c r="J218" s="204" t="s">
        <v>55</v>
      </c>
      <c r="K218" s="204" t="s">
        <v>88</v>
      </c>
      <c r="L218" s="144" t="s">
        <v>487</v>
      </c>
      <c r="M218" s="5" t="s">
        <v>25</v>
      </c>
      <c r="N218" s="105">
        <v>0.25</v>
      </c>
      <c r="O218" s="104" t="s">
        <v>30</v>
      </c>
      <c r="P218" s="104" t="s">
        <v>37</v>
      </c>
      <c r="Q218" s="145">
        <v>0.15</v>
      </c>
      <c r="R218" s="104" t="s">
        <v>38</v>
      </c>
      <c r="S218" s="104" t="s">
        <v>28</v>
      </c>
      <c r="T218" s="104" t="s">
        <v>29</v>
      </c>
      <c r="U218" s="145">
        <v>0.4</v>
      </c>
      <c r="V218" s="106">
        <v>0.24</v>
      </c>
      <c r="W218" s="145">
        <v>0.6</v>
      </c>
      <c r="X218" s="206" t="s">
        <v>64</v>
      </c>
      <c r="Y218" s="208" t="s">
        <v>55</v>
      </c>
      <c r="Z218" s="204" t="s">
        <v>88</v>
      </c>
      <c r="AA218" s="207" t="s">
        <v>31</v>
      </c>
      <c r="AB218" s="210" t="s">
        <v>488</v>
      </c>
    </row>
    <row r="219" spans="1:28" ht="234" customHeight="1" x14ac:dyDescent="0.2">
      <c r="A219" s="213"/>
      <c r="B219" s="213"/>
      <c r="C219" s="214"/>
      <c r="D219" s="214"/>
      <c r="E219" s="214"/>
      <c r="F219" s="200"/>
      <c r="G219" s="201"/>
      <c r="H219" s="203"/>
      <c r="I219" s="201"/>
      <c r="J219" s="203"/>
      <c r="K219" s="203"/>
      <c r="L219" s="144" t="s">
        <v>489</v>
      </c>
      <c r="M219" s="5" t="s">
        <v>25</v>
      </c>
      <c r="N219" s="105">
        <v>0.25</v>
      </c>
      <c r="O219" s="104" t="s">
        <v>30</v>
      </c>
      <c r="P219" s="104" t="s">
        <v>37</v>
      </c>
      <c r="Q219" s="145">
        <v>0.15</v>
      </c>
      <c r="R219" s="104" t="s">
        <v>38</v>
      </c>
      <c r="S219" s="104" t="s">
        <v>28</v>
      </c>
      <c r="T219" s="104" t="s">
        <v>29</v>
      </c>
      <c r="U219" s="145">
        <v>0.4</v>
      </c>
      <c r="V219" s="106">
        <v>0.14399999999999999</v>
      </c>
      <c r="W219" s="145">
        <v>0.6</v>
      </c>
      <c r="X219" s="207"/>
      <c r="Y219" s="207"/>
      <c r="Z219" s="203"/>
      <c r="AA219" s="207"/>
      <c r="AB219" s="210"/>
    </row>
    <row r="220" spans="1:28" ht="142.5" x14ac:dyDescent="0.2">
      <c r="A220" s="213"/>
      <c r="B220" s="213"/>
      <c r="C220" s="214"/>
      <c r="D220" s="214"/>
      <c r="E220" s="214"/>
      <c r="F220" s="200"/>
      <c r="G220" s="201"/>
      <c r="H220" s="203"/>
      <c r="I220" s="201"/>
      <c r="J220" s="203"/>
      <c r="K220" s="203"/>
      <c r="L220" s="144" t="s">
        <v>490</v>
      </c>
      <c r="M220" s="5" t="s">
        <v>25</v>
      </c>
      <c r="N220" s="105">
        <v>0.25</v>
      </c>
      <c r="O220" s="104" t="s">
        <v>30</v>
      </c>
      <c r="P220" s="104" t="s">
        <v>37</v>
      </c>
      <c r="Q220" s="145">
        <v>0.15</v>
      </c>
      <c r="R220" s="104" t="s">
        <v>27</v>
      </c>
      <c r="S220" s="104" t="s">
        <v>28</v>
      </c>
      <c r="T220" s="104" t="s">
        <v>29</v>
      </c>
      <c r="U220" s="145">
        <v>0.4</v>
      </c>
      <c r="V220" s="106">
        <v>8.6399999999999991E-2</v>
      </c>
      <c r="W220" s="145">
        <v>0.6</v>
      </c>
      <c r="X220" s="207"/>
      <c r="Y220" s="207"/>
      <c r="Z220" s="203"/>
      <c r="AA220" s="207"/>
      <c r="AB220" s="210"/>
    </row>
    <row r="221" spans="1:28" ht="134.25" customHeight="1" x14ac:dyDescent="0.2">
      <c r="A221" s="213"/>
      <c r="B221" s="213"/>
      <c r="C221" s="214"/>
      <c r="D221" s="214"/>
      <c r="E221" s="214"/>
      <c r="F221" s="200"/>
      <c r="G221" s="201"/>
      <c r="H221" s="203"/>
      <c r="I221" s="201"/>
      <c r="J221" s="203"/>
      <c r="K221" s="203"/>
      <c r="L221" s="144" t="s">
        <v>491</v>
      </c>
      <c r="M221" s="5" t="s">
        <v>45</v>
      </c>
      <c r="N221" s="105">
        <v>0.1</v>
      </c>
      <c r="O221" s="104" t="s">
        <v>46</v>
      </c>
      <c r="P221" s="104" t="s">
        <v>37</v>
      </c>
      <c r="Q221" s="145">
        <v>0.15</v>
      </c>
      <c r="R221" s="104" t="s">
        <v>27</v>
      </c>
      <c r="S221" s="104" t="s">
        <v>28</v>
      </c>
      <c r="T221" s="104" t="s">
        <v>29</v>
      </c>
      <c r="U221" s="145">
        <v>0.25</v>
      </c>
      <c r="V221" s="106">
        <v>8.6399999999999991E-2</v>
      </c>
      <c r="W221" s="145">
        <v>0.44999999999999996</v>
      </c>
      <c r="X221" s="207"/>
      <c r="Y221" s="207"/>
      <c r="Z221" s="203"/>
      <c r="AA221" s="207"/>
      <c r="AB221" s="210"/>
    </row>
    <row r="222" spans="1:28" ht="114" x14ac:dyDescent="0.2">
      <c r="A222" s="209" t="s">
        <v>121</v>
      </c>
      <c r="B222" s="209" t="s">
        <v>475</v>
      </c>
      <c r="C222" s="207" t="s">
        <v>492</v>
      </c>
      <c r="D222" s="207" t="s">
        <v>159</v>
      </c>
      <c r="E222" s="207" t="s">
        <v>160</v>
      </c>
      <c r="F222" s="200" t="s">
        <v>493</v>
      </c>
      <c r="G222" s="201">
        <v>1</v>
      </c>
      <c r="H222" s="211" t="s">
        <v>77</v>
      </c>
      <c r="I222" s="201">
        <v>0.6</v>
      </c>
      <c r="J222" s="204" t="s">
        <v>55</v>
      </c>
      <c r="K222" s="205" t="s">
        <v>61</v>
      </c>
      <c r="L222" s="144" t="s">
        <v>494</v>
      </c>
      <c r="M222" s="5" t="s">
        <v>25</v>
      </c>
      <c r="N222" s="105">
        <v>0.25</v>
      </c>
      <c r="O222" s="104" t="s">
        <v>30</v>
      </c>
      <c r="P222" s="104" t="s">
        <v>37</v>
      </c>
      <c r="Q222" s="145">
        <v>0.15</v>
      </c>
      <c r="R222" s="104" t="s">
        <v>27</v>
      </c>
      <c r="S222" s="104" t="s">
        <v>28</v>
      </c>
      <c r="T222" s="104" t="s">
        <v>29</v>
      </c>
      <c r="U222" s="145">
        <v>0.4</v>
      </c>
      <c r="V222" s="106">
        <v>0.6</v>
      </c>
      <c r="W222" s="145">
        <v>0.6</v>
      </c>
      <c r="X222" s="206" t="s">
        <v>64</v>
      </c>
      <c r="Y222" s="208" t="s">
        <v>55</v>
      </c>
      <c r="Z222" s="204" t="s">
        <v>88</v>
      </c>
      <c r="AA222" s="207" t="s">
        <v>31</v>
      </c>
      <c r="AB222" s="210" t="s">
        <v>495</v>
      </c>
    </row>
    <row r="223" spans="1:28" ht="114" x14ac:dyDescent="0.2">
      <c r="A223" s="209"/>
      <c r="B223" s="209"/>
      <c r="C223" s="207"/>
      <c r="D223" s="207"/>
      <c r="E223" s="207"/>
      <c r="F223" s="200"/>
      <c r="G223" s="201"/>
      <c r="H223" s="203"/>
      <c r="I223" s="201"/>
      <c r="J223" s="203"/>
      <c r="K223" s="203"/>
      <c r="L223" s="144" t="s">
        <v>496</v>
      </c>
      <c r="M223" s="5" t="s">
        <v>25</v>
      </c>
      <c r="N223" s="105">
        <v>0.25</v>
      </c>
      <c r="O223" s="104" t="s">
        <v>30</v>
      </c>
      <c r="P223" s="104" t="s">
        <v>37</v>
      </c>
      <c r="Q223" s="145">
        <v>0.15</v>
      </c>
      <c r="R223" s="104" t="s">
        <v>27</v>
      </c>
      <c r="S223" s="104" t="s">
        <v>28</v>
      </c>
      <c r="T223" s="104" t="s">
        <v>29</v>
      </c>
      <c r="U223" s="145">
        <v>0.4</v>
      </c>
      <c r="V223" s="106">
        <v>0.36</v>
      </c>
      <c r="W223" s="145">
        <v>0.6</v>
      </c>
      <c r="X223" s="207"/>
      <c r="Y223" s="207"/>
      <c r="Z223" s="203"/>
      <c r="AA223" s="207"/>
      <c r="AB223" s="210"/>
    </row>
    <row r="224" spans="1:28" ht="85.5" x14ac:dyDescent="0.2">
      <c r="A224" s="209"/>
      <c r="B224" s="209"/>
      <c r="C224" s="207"/>
      <c r="D224" s="207"/>
      <c r="E224" s="207"/>
      <c r="F224" s="200"/>
      <c r="G224" s="201"/>
      <c r="H224" s="203"/>
      <c r="I224" s="201"/>
      <c r="J224" s="203"/>
      <c r="K224" s="203"/>
      <c r="L224" s="144" t="s">
        <v>497</v>
      </c>
      <c r="M224" s="5" t="s">
        <v>25</v>
      </c>
      <c r="N224" s="105">
        <v>0.25</v>
      </c>
      <c r="O224" s="104" t="s">
        <v>30</v>
      </c>
      <c r="P224" s="104" t="s">
        <v>37</v>
      </c>
      <c r="Q224" s="145">
        <v>0.15</v>
      </c>
      <c r="R224" s="104" t="s">
        <v>27</v>
      </c>
      <c r="S224" s="104" t="s">
        <v>28</v>
      </c>
      <c r="T224" s="104" t="s">
        <v>29</v>
      </c>
      <c r="U224" s="145">
        <v>0.4</v>
      </c>
      <c r="V224" s="106">
        <v>0.216</v>
      </c>
      <c r="W224" s="145">
        <v>0.6</v>
      </c>
      <c r="X224" s="207"/>
      <c r="Y224" s="207"/>
      <c r="Z224" s="203"/>
      <c r="AA224" s="207"/>
      <c r="AB224" s="210"/>
    </row>
    <row r="225" spans="1:28" ht="99.75" x14ac:dyDescent="0.2">
      <c r="A225" s="209"/>
      <c r="B225" s="209"/>
      <c r="C225" s="207"/>
      <c r="D225" s="207"/>
      <c r="E225" s="207"/>
      <c r="F225" s="200"/>
      <c r="G225" s="201"/>
      <c r="H225" s="203"/>
      <c r="I225" s="201"/>
      <c r="J225" s="203"/>
      <c r="K225" s="203"/>
      <c r="L225" s="144" t="s">
        <v>498</v>
      </c>
      <c r="M225" s="5" t="s">
        <v>25</v>
      </c>
      <c r="N225" s="105">
        <v>0.25</v>
      </c>
      <c r="O225" s="104" t="s">
        <v>30</v>
      </c>
      <c r="P225" s="104" t="s">
        <v>37</v>
      </c>
      <c r="Q225" s="145">
        <v>0.15</v>
      </c>
      <c r="R225" s="104" t="s">
        <v>27</v>
      </c>
      <c r="S225" s="104" t="s">
        <v>28</v>
      </c>
      <c r="T225" s="104" t="s">
        <v>29</v>
      </c>
      <c r="U225" s="145">
        <v>0.4</v>
      </c>
      <c r="V225" s="106">
        <v>0.12959999999999999</v>
      </c>
      <c r="W225" s="145">
        <v>0.6</v>
      </c>
      <c r="X225" s="207"/>
      <c r="Y225" s="207"/>
      <c r="Z225" s="203"/>
      <c r="AA225" s="207"/>
      <c r="AB225" s="210"/>
    </row>
    <row r="226" spans="1:28" ht="128.25" x14ac:dyDescent="0.2">
      <c r="A226" s="209"/>
      <c r="B226" s="209"/>
      <c r="C226" s="207"/>
      <c r="D226" s="207"/>
      <c r="E226" s="207"/>
      <c r="F226" s="200"/>
      <c r="G226" s="201"/>
      <c r="H226" s="203"/>
      <c r="I226" s="201"/>
      <c r="J226" s="203"/>
      <c r="K226" s="203"/>
      <c r="L226" s="144" t="s">
        <v>499</v>
      </c>
      <c r="M226" s="5" t="s">
        <v>36</v>
      </c>
      <c r="N226" s="105">
        <v>0.15</v>
      </c>
      <c r="O226" s="104" t="s">
        <v>30</v>
      </c>
      <c r="P226" s="104" t="s">
        <v>37</v>
      </c>
      <c r="Q226" s="145">
        <v>0.15</v>
      </c>
      <c r="R226" s="104" t="s">
        <v>27</v>
      </c>
      <c r="S226" s="104" t="s">
        <v>28</v>
      </c>
      <c r="T226" s="104" t="s">
        <v>29</v>
      </c>
      <c r="U226" s="145">
        <v>0.3</v>
      </c>
      <c r="V226" s="106">
        <v>9.0719999999999995E-2</v>
      </c>
      <c r="W226" s="145">
        <v>0.6</v>
      </c>
      <c r="X226" s="207"/>
      <c r="Y226" s="207"/>
      <c r="Z226" s="203"/>
      <c r="AA226" s="207"/>
      <c r="AB226" s="210"/>
    </row>
    <row r="227" spans="1:28" ht="86.25" customHeight="1" x14ac:dyDescent="0.2">
      <c r="A227" s="209"/>
      <c r="B227" s="209"/>
      <c r="C227" s="207"/>
      <c r="D227" s="207"/>
      <c r="E227" s="207"/>
      <c r="F227" s="200"/>
      <c r="G227" s="201"/>
      <c r="H227" s="203"/>
      <c r="I227" s="201"/>
      <c r="J227" s="203"/>
      <c r="K227" s="203"/>
      <c r="L227" s="144" t="s">
        <v>500</v>
      </c>
      <c r="M227" s="5" t="s">
        <v>45</v>
      </c>
      <c r="N227" s="105">
        <v>0.1</v>
      </c>
      <c r="O227" s="104" t="s">
        <v>46</v>
      </c>
      <c r="P227" s="104" t="s">
        <v>37</v>
      </c>
      <c r="Q227" s="145">
        <v>0.15</v>
      </c>
      <c r="R227" s="104" t="s">
        <v>27</v>
      </c>
      <c r="S227" s="104" t="s">
        <v>28</v>
      </c>
      <c r="T227" s="104" t="s">
        <v>29</v>
      </c>
      <c r="U227" s="145">
        <v>0.25</v>
      </c>
      <c r="V227" s="106">
        <v>9.0719999999999995E-2</v>
      </c>
      <c r="W227" s="145">
        <v>0.44999999999999996</v>
      </c>
      <c r="X227" s="207"/>
      <c r="Y227" s="207"/>
      <c r="Z227" s="203"/>
      <c r="AA227" s="207"/>
      <c r="AB227" s="210"/>
    </row>
    <row r="228" spans="1:28" ht="85.5" x14ac:dyDescent="0.2">
      <c r="A228" s="198" t="s">
        <v>122</v>
      </c>
      <c r="B228" s="198" t="s">
        <v>501</v>
      </c>
      <c r="C228" s="199" t="s">
        <v>502</v>
      </c>
      <c r="D228" s="199" t="s">
        <v>159</v>
      </c>
      <c r="E228" s="199" t="s">
        <v>160</v>
      </c>
      <c r="F228" s="200" t="s">
        <v>503</v>
      </c>
      <c r="G228" s="201">
        <v>0.4</v>
      </c>
      <c r="H228" s="202" t="s">
        <v>64</v>
      </c>
      <c r="I228" s="201">
        <v>1</v>
      </c>
      <c r="J228" s="211" t="s">
        <v>84</v>
      </c>
      <c r="K228" s="211" t="s">
        <v>62</v>
      </c>
      <c r="L228" s="144" t="s">
        <v>504</v>
      </c>
      <c r="M228" s="5" t="s">
        <v>25</v>
      </c>
      <c r="N228" s="105">
        <v>0.25</v>
      </c>
      <c r="O228" s="104" t="s">
        <v>30</v>
      </c>
      <c r="P228" s="104" t="s">
        <v>37</v>
      </c>
      <c r="Q228" s="145">
        <v>0.15</v>
      </c>
      <c r="R228" s="104" t="s">
        <v>27</v>
      </c>
      <c r="S228" s="104" t="s">
        <v>28</v>
      </c>
      <c r="T228" s="104" t="s">
        <v>29</v>
      </c>
      <c r="U228" s="145">
        <v>0.4</v>
      </c>
      <c r="V228" s="106">
        <v>0.24</v>
      </c>
      <c r="W228" s="145">
        <v>1</v>
      </c>
      <c r="X228" s="206" t="s">
        <v>64</v>
      </c>
      <c r="Y228" s="208" t="s">
        <v>55</v>
      </c>
      <c r="Z228" s="204" t="s">
        <v>88</v>
      </c>
      <c r="AA228" s="207" t="s">
        <v>31</v>
      </c>
      <c r="AB228" s="209" t="s">
        <v>505</v>
      </c>
    </row>
    <row r="229" spans="1:28" ht="114" x14ac:dyDescent="0.2">
      <c r="A229" s="198"/>
      <c r="B229" s="198"/>
      <c r="C229" s="199"/>
      <c r="D229" s="199"/>
      <c r="E229" s="199"/>
      <c r="F229" s="200"/>
      <c r="G229" s="201"/>
      <c r="H229" s="203"/>
      <c r="I229" s="201"/>
      <c r="J229" s="203"/>
      <c r="K229" s="203"/>
      <c r="L229" s="144" t="s">
        <v>506</v>
      </c>
      <c r="M229" s="5" t="s">
        <v>25</v>
      </c>
      <c r="N229" s="105">
        <v>0.25</v>
      </c>
      <c r="O229" s="104" t="s">
        <v>30</v>
      </c>
      <c r="P229" s="104" t="s">
        <v>37</v>
      </c>
      <c r="Q229" s="145">
        <v>0.15</v>
      </c>
      <c r="R229" s="104" t="s">
        <v>27</v>
      </c>
      <c r="S229" s="104" t="s">
        <v>28</v>
      </c>
      <c r="T229" s="104" t="s">
        <v>29</v>
      </c>
      <c r="U229" s="145">
        <v>0.4</v>
      </c>
      <c r="V229" s="106">
        <v>0.14399999999999999</v>
      </c>
      <c r="W229" s="145">
        <v>1</v>
      </c>
      <c r="X229" s="207"/>
      <c r="Y229" s="207"/>
      <c r="Z229" s="203"/>
      <c r="AA229" s="207"/>
      <c r="AB229" s="209"/>
    </row>
    <row r="230" spans="1:28" ht="204" customHeight="1" x14ac:dyDescent="0.2">
      <c r="A230" s="198"/>
      <c r="B230" s="198"/>
      <c r="C230" s="199"/>
      <c r="D230" s="199"/>
      <c r="E230" s="199"/>
      <c r="F230" s="200"/>
      <c r="G230" s="201"/>
      <c r="H230" s="203"/>
      <c r="I230" s="201"/>
      <c r="J230" s="203"/>
      <c r="K230" s="203"/>
      <c r="L230" s="144" t="s">
        <v>507</v>
      </c>
      <c r="M230" s="5" t="s">
        <v>25</v>
      </c>
      <c r="N230" s="105">
        <v>0.25</v>
      </c>
      <c r="O230" s="104" t="s">
        <v>30</v>
      </c>
      <c r="P230" s="104" t="s">
        <v>37</v>
      </c>
      <c r="Q230" s="145">
        <v>0.15</v>
      </c>
      <c r="R230" s="104" t="s">
        <v>38</v>
      </c>
      <c r="S230" s="104" t="s">
        <v>28</v>
      </c>
      <c r="T230" s="104" t="s">
        <v>29</v>
      </c>
      <c r="U230" s="145">
        <v>0.4</v>
      </c>
      <c r="V230" s="106">
        <v>8.6399999999999991E-2</v>
      </c>
      <c r="W230" s="145">
        <v>1</v>
      </c>
      <c r="X230" s="207"/>
      <c r="Y230" s="207"/>
      <c r="Z230" s="203"/>
      <c r="AA230" s="207"/>
      <c r="AB230" s="209"/>
    </row>
    <row r="231" spans="1:28" ht="162" customHeight="1" x14ac:dyDescent="0.2">
      <c r="A231" s="198"/>
      <c r="B231" s="198"/>
      <c r="C231" s="199"/>
      <c r="D231" s="199"/>
      <c r="E231" s="199"/>
      <c r="F231" s="200"/>
      <c r="G231" s="201"/>
      <c r="H231" s="203"/>
      <c r="I231" s="201"/>
      <c r="J231" s="203"/>
      <c r="K231" s="203"/>
      <c r="L231" s="144" t="s">
        <v>508</v>
      </c>
      <c r="M231" s="5" t="s">
        <v>25</v>
      </c>
      <c r="N231" s="105">
        <v>0.25</v>
      </c>
      <c r="O231" s="104" t="s">
        <v>30</v>
      </c>
      <c r="P231" s="104" t="s">
        <v>37</v>
      </c>
      <c r="Q231" s="145">
        <v>0.15</v>
      </c>
      <c r="R231" s="104" t="s">
        <v>27</v>
      </c>
      <c r="S231" s="104" t="s">
        <v>28</v>
      </c>
      <c r="T231" s="104" t="s">
        <v>29</v>
      </c>
      <c r="U231" s="145">
        <v>0.4</v>
      </c>
      <c r="V231" s="106">
        <v>5.183999999999999E-2</v>
      </c>
      <c r="W231" s="145">
        <v>1</v>
      </c>
      <c r="X231" s="207"/>
      <c r="Y231" s="207"/>
      <c r="Z231" s="203"/>
      <c r="AA231" s="207"/>
      <c r="AB231" s="209"/>
    </row>
    <row r="232" spans="1:28" ht="57" x14ac:dyDescent="0.2">
      <c r="A232" s="198"/>
      <c r="B232" s="198"/>
      <c r="C232" s="199"/>
      <c r="D232" s="199"/>
      <c r="E232" s="199"/>
      <c r="F232" s="200"/>
      <c r="G232" s="201"/>
      <c r="H232" s="203"/>
      <c r="I232" s="201"/>
      <c r="J232" s="203"/>
      <c r="K232" s="203"/>
      <c r="L232" s="144" t="s">
        <v>509</v>
      </c>
      <c r="M232" s="5" t="s">
        <v>45</v>
      </c>
      <c r="N232" s="105">
        <v>0.1</v>
      </c>
      <c r="O232" s="104" t="s">
        <v>46</v>
      </c>
      <c r="P232" s="104" t="s">
        <v>37</v>
      </c>
      <c r="Q232" s="145">
        <v>0.15</v>
      </c>
      <c r="R232" s="104" t="s">
        <v>27</v>
      </c>
      <c r="S232" s="104" t="s">
        <v>28</v>
      </c>
      <c r="T232" s="104" t="s">
        <v>29</v>
      </c>
      <c r="U232" s="145">
        <v>0.25</v>
      </c>
      <c r="V232" s="106">
        <v>5.183999999999999E-2</v>
      </c>
      <c r="W232" s="145">
        <v>0.75</v>
      </c>
      <c r="X232" s="207"/>
      <c r="Y232" s="207"/>
      <c r="Z232" s="203"/>
      <c r="AA232" s="207"/>
      <c r="AB232" s="209"/>
    </row>
    <row r="233" spans="1:28" ht="101.25" customHeight="1" x14ac:dyDescent="0.2">
      <c r="A233" s="198"/>
      <c r="B233" s="198"/>
      <c r="C233" s="199"/>
      <c r="D233" s="199"/>
      <c r="E233" s="199"/>
      <c r="F233" s="200"/>
      <c r="G233" s="201"/>
      <c r="H233" s="203"/>
      <c r="I233" s="201"/>
      <c r="J233" s="203"/>
      <c r="K233" s="203"/>
      <c r="L233" s="144" t="s">
        <v>510</v>
      </c>
      <c r="M233" s="5" t="s">
        <v>45</v>
      </c>
      <c r="N233" s="105">
        <v>0.1</v>
      </c>
      <c r="O233" s="104" t="s">
        <v>46</v>
      </c>
      <c r="P233" s="104" t="s">
        <v>37</v>
      </c>
      <c r="Q233" s="145">
        <v>0.15</v>
      </c>
      <c r="R233" s="104" t="s">
        <v>27</v>
      </c>
      <c r="S233" s="104" t="s">
        <v>28</v>
      </c>
      <c r="T233" s="104" t="s">
        <v>29</v>
      </c>
      <c r="U233" s="145">
        <v>0.25</v>
      </c>
      <c r="V233" s="106">
        <v>5.183999999999999E-2</v>
      </c>
      <c r="W233" s="145">
        <v>0.5625</v>
      </c>
      <c r="X233" s="207"/>
      <c r="Y233" s="207"/>
      <c r="Z233" s="203"/>
      <c r="AA233" s="207"/>
      <c r="AB233" s="209"/>
    </row>
    <row r="234" spans="1:28" ht="14.25" x14ac:dyDescent="0.2"/>
  </sheetData>
  <mergeCells count="713">
    <mergeCell ref="AB140:AB143"/>
    <mergeCell ref="U6:Z6"/>
    <mergeCell ref="E6:E9"/>
    <mergeCell ref="Y7:Y9"/>
    <mergeCell ref="Z7:Z9"/>
    <mergeCell ref="M8:Q8"/>
    <mergeCell ref="L7:L9"/>
    <mergeCell ref="M7:T7"/>
    <mergeCell ref="U7:U8"/>
    <mergeCell ref="V7:V8"/>
    <mergeCell ref="I10:I11"/>
    <mergeCell ref="J10:J11"/>
    <mergeCell ref="K10:K11"/>
    <mergeCell ref="X10:X11"/>
    <mergeCell ref="Y10:Y11"/>
    <mergeCell ref="Z10:Z11"/>
    <mergeCell ref="W7:W8"/>
    <mergeCell ref="X7:X9"/>
    <mergeCell ref="R8:T8"/>
    <mergeCell ref="F6:F9"/>
    <mergeCell ref="G6:K8"/>
    <mergeCell ref="L6:T6"/>
    <mergeCell ref="AA10:AA11"/>
    <mergeCell ref="AB10:AB11"/>
    <mergeCell ref="A1:B2"/>
    <mergeCell ref="C1:E2"/>
    <mergeCell ref="A4:B4"/>
    <mergeCell ref="A6:A9"/>
    <mergeCell ref="B6:B9"/>
    <mergeCell ref="C6:C9"/>
    <mergeCell ref="D6:D9"/>
    <mergeCell ref="F1:AB2"/>
    <mergeCell ref="A10:A11"/>
    <mergeCell ref="B10:B11"/>
    <mergeCell ref="C10:C11"/>
    <mergeCell ref="D10:D11"/>
    <mergeCell ref="E10:E11"/>
    <mergeCell ref="F10:F11"/>
    <mergeCell ref="G10:G11"/>
    <mergeCell ref="H10:H11"/>
    <mergeCell ref="A12:A22"/>
    <mergeCell ref="B12:B22"/>
    <mergeCell ref="C12:C22"/>
    <mergeCell ref="D12:D22"/>
    <mergeCell ref="E12:E22"/>
    <mergeCell ref="F12:F22"/>
    <mergeCell ref="G12:G22"/>
    <mergeCell ref="H12:H22"/>
    <mergeCell ref="I12:I22"/>
    <mergeCell ref="J12:J22"/>
    <mergeCell ref="K12:K22"/>
    <mergeCell ref="X12:X22"/>
    <mergeCell ref="Y12:Y22"/>
    <mergeCell ref="Z12:Z22"/>
    <mergeCell ref="AA12:AA22"/>
    <mergeCell ref="AB12:AB22"/>
    <mergeCell ref="AA6:AA9"/>
    <mergeCell ref="AB6:AB9"/>
    <mergeCell ref="K23:K30"/>
    <mergeCell ref="X23:X30"/>
    <mergeCell ref="Y23:Y30"/>
    <mergeCell ref="Z23:Z30"/>
    <mergeCell ref="AA23:AA30"/>
    <mergeCell ref="AB23:AB30"/>
    <mergeCell ref="A31:A36"/>
    <mergeCell ref="B31:B36"/>
    <mergeCell ref="C31:C36"/>
    <mergeCell ref="D31:D36"/>
    <mergeCell ref="E31:E36"/>
    <mergeCell ref="F31:F36"/>
    <mergeCell ref="G31:G36"/>
    <mergeCell ref="H31:H36"/>
    <mergeCell ref="I31:I36"/>
    <mergeCell ref="J31:J36"/>
    <mergeCell ref="K31:K36"/>
    <mergeCell ref="X31:X36"/>
    <mergeCell ref="Y31:Y36"/>
    <mergeCell ref="Z31:Z36"/>
    <mergeCell ref="AA31:AA36"/>
    <mergeCell ref="AB31:AB36"/>
    <mergeCell ref="A23:A30"/>
    <mergeCell ref="B23:B30"/>
    <mergeCell ref="C37:C42"/>
    <mergeCell ref="D37:D42"/>
    <mergeCell ref="E37:E42"/>
    <mergeCell ref="F37:F42"/>
    <mergeCell ref="G37:G42"/>
    <mergeCell ref="H37:H42"/>
    <mergeCell ref="I37:I42"/>
    <mergeCell ref="J23:J30"/>
    <mergeCell ref="C23:C30"/>
    <mergeCell ref="D23:D30"/>
    <mergeCell ref="E23:E30"/>
    <mergeCell ref="F23:F30"/>
    <mergeCell ref="G23:G30"/>
    <mergeCell ref="H23:H30"/>
    <mergeCell ref="I23:I30"/>
    <mergeCell ref="J37:J42"/>
    <mergeCell ref="K37:K42"/>
    <mergeCell ref="X37:X42"/>
    <mergeCell ref="Y37:Y42"/>
    <mergeCell ref="Z37:Z42"/>
    <mergeCell ref="AA37:AA42"/>
    <mergeCell ref="AB37:AB42"/>
    <mergeCell ref="A43:A47"/>
    <mergeCell ref="B43:B47"/>
    <mergeCell ref="C43:C47"/>
    <mergeCell ref="D43:D47"/>
    <mergeCell ref="E43:E47"/>
    <mergeCell ref="F43:F47"/>
    <mergeCell ref="G43:G47"/>
    <mergeCell ref="H43:H47"/>
    <mergeCell ref="I43:I47"/>
    <mergeCell ref="J43:J47"/>
    <mergeCell ref="K43:K47"/>
    <mergeCell ref="X43:X47"/>
    <mergeCell ref="Y43:Y47"/>
    <mergeCell ref="Z43:Z47"/>
    <mergeCell ref="AA43:AA47"/>
    <mergeCell ref="AB43:AB47"/>
    <mergeCell ref="A37:A42"/>
    <mergeCell ref="B37:B42"/>
    <mergeCell ref="K48:K52"/>
    <mergeCell ref="X48:X52"/>
    <mergeCell ref="Y48:Y52"/>
    <mergeCell ref="Z48:Z52"/>
    <mergeCell ref="AA48:AA52"/>
    <mergeCell ref="AB48:AB52"/>
    <mergeCell ref="A53:A58"/>
    <mergeCell ref="B53:B58"/>
    <mergeCell ref="C53:C58"/>
    <mergeCell ref="D53:D58"/>
    <mergeCell ref="E53:E58"/>
    <mergeCell ref="F53:F58"/>
    <mergeCell ref="G53:G58"/>
    <mergeCell ref="H53:H58"/>
    <mergeCell ref="I53:I58"/>
    <mergeCell ref="J53:J58"/>
    <mergeCell ref="K53:K58"/>
    <mergeCell ref="X53:X58"/>
    <mergeCell ref="Y53:Y58"/>
    <mergeCell ref="Z53:Z58"/>
    <mergeCell ref="AA53:AA58"/>
    <mergeCell ref="AB53:AB58"/>
    <mergeCell ref="A48:A52"/>
    <mergeCell ref="B48:B52"/>
    <mergeCell ref="C59:C65"/>
    <mergeCell ref="D59:D65"/>
    <mergeCell ref="E59:E65"/>
    <mergeCell ref="F59:F65"/>
    <mergeCell ref="G59:G65"/>
    <mergeCell ref="H59:H65"/>
    <mergeCell ref="I59:I65"/>
    <mergeCell ref="J48:J52"/>
    <mergeCell ref="C48:C52"/>
    <mergeCell ref="D48:D52"/>
    <mergeCell ref="E48:E52"/>
    <mergeCell ref="F48:F52"/>
    <mergeCell ref="G48:G52"/>
    <mergeCell ref="H48:H52"/>
    <mergeCell ref="I48:I52"/>
    <mergeCell ref="J59:J65"/>
    <mergeCell ref="K59:K65"/>
    <mergeCell ref="X59:X65"/>
    <mergeCell ref="Y59:Y65"/>
    <mergeCell ref="Z59:Z65"/>
    <mergeCell ref="AA59:AA65"/>
    <mergeCell ref="AB59:AB65"/>
    <mergeCell ref="A66:A74"/>
    <mergeCell ref="B66:B74"/>
    <mergeCell ref="C66:C74"/>
    <mergeCell ref="D66:D74"/>
    <mergeCell ref="E66:E74"/>
    <mergeCell ref="F66:F74"/>
    <mergeCell ref="G66:G74"/>
    <mergeCell ref="H66:H74"/>
    <mergeCell ref="I66:I74"/>
    <mergeCell ref="J66:J74"/>
    <mergeCell ref="K66:K74"/>
    <mergeCell ref="X66:X74"/>
    <mergeCell ref="Y66:Y74"/>
    <mergeCell ref="Z66:Z74"/>
    <mergeCell ref="AA66:AA74"/>
    <mergeCell ref="AB66:AB74"/>
    <mergeCell ref="A59:A65"/>
    <mergeCell ref="B59:B65"/>
    <mergeCell ref="K75:K79"/>
    <mergeCell ref="X75:X79"/>
    <mergeCell ref="Y75:Y79"/>
    <mergeCell ref="Z75:Z79"/>
    <mergeCell ref="AA75:AA79"/>
    <mergeCell ref="AB75:AB79"/>
    <mergeCell ref="A80:A86"/>
    <mergeCell ref="B80:B86"/>
    <mergeCell ref="C80:C86"/>
    <mergeCell ref="D80:D86"/>
    <mergeCell ref="E80:E86"/>
    <mergeCell ref="F80:F86"/>
    <mergeCell ref="G80:G86"/>
    <mergeCell ref="H80:H86"/>
    <mergeCell ref="I80:I86"/>
    <mergeCell ref="J80:J86"/>
    <mergeCell ref="K80:K86"/>
    <mergeCell ref="X80:X86"/>
    <mergeCell ref="Y80:Y86"/>
    <mergeCell ref="Z80:Z86"/>
    <mergeCell ref="AA80:AA86"/>
    <mergeCell ref="AB80:AB86"/>
    <mergeCell ref="A75:A79"/>
    <mergeCell ref="B75:B79"/>
    <mergeCell ref="C87:C94"/>
    <mergeCell ref="D87:D94"/>
    <mergeCell ref="E87:E94"/>
    <mergeCell ref="F87:F94"/>
    <mergeCell ref="G87:G94"/>
    <mergeCell ref="H87:H94"/>
    <mergeCell ref="I87:I94"/>
    <mergeCell ref="J75:J79"/>
    <mergeCell ref="C75:C79"/>
    <mergeCell ref="D75:D79"/>
    <mergeCell ref="E75:E79"/>
    <mergeCell ref="F75:F79"/>
    <mergeCell ref="G75:G79"/>
    <mergeCell ref="H75:H79"/>
    <mergeCell ref="I75:I79"/>
    <mergeCell ref="J87:J94"/>
    <mergeCell ref="K87:K94"/>
    <mergeCell ref="X87:X94"/>
    <mergeCell ref="Y87:Y94"/>
    <mergeCell ref="Z87:Z94"/>
    <mergeCell ref="AA87:AA94"/>
    <mergeCell ref="AB87:AB94"/>
    <mergeCell ref="A95:A102"/>
    <mergeCell ref="B95:B102"/>
    <mergeCell ref="C95:C102"/>
    <mergeCell ref="D95:D102"/>
    <mergeCell ref="E95:E102"/>
    <mergeCell ref="F95:F102"/>
    <mergeCell ref="G95:G102"/>
    <mergeCell ref="H95:H102"/>
    <mergeCell ref="I95:I102"/>
    <mergeCell ref="J95:J102"/>
    <mergeCell ref="K95:K102"/>
    <mergeCell ref="X95:X102"/>
    <mergeCell ref="Y95:Y102"/>
    <mergeCell ref="Z95:Z102"/>
    <mergeCell ref="AA95:AA102"/>
    <mergeCell ref="AB95:AB102"/>
    <mergeCell ref="A87:A94"/>
    <mergeCell ref="B87:B94"/>
    <mergeCell ref="K103:K111"/>
    <mergeCell ref="X103:X111"/>
    <mergeCell ref="Y103:Y111"/>
    <mergeCell ref="Z103:Z111"/>
    <mergeCell ref="AA103:AA111"/>
    <mergeCell ref="AB103:AB111"/>
    <mergeCell ref="A112:A118"/>
    <mergeCell ref="B112:B118"/>
    <mergeCell ref="C112:C118"/>
    <mergeCell ref="D112:D118"/>
    <mergeCell ref="E112:E118"/>
    <mergeCell ref="F112:F118"/>
    <mergeCell ref="G112:G118"/>
    <mergeCell ref="H112:H118"/>
    <mergeCell ref="I112:I118"/>
    <mergeCell ref="J112:J118"/>
    <mergeCell ref="K112:K118"/>
    <mergeCell ref="X112:X118"/>
    <mergeCell ref="Y112:Y118"/>
    <mergeCell ref="Z112:Z118"/>
    <mergeCell ref="AA112:AA118"/>
    <mergeCell ref="AB112:AB118"/>
    <mergeCell ref="A103:A111"/>
    <mergeCell ref="B103:B111"/>
    <mergeCell ref="C119:C123"/>
    <mergeCell ref="D119:D123"/>
    <mergeCell ref="E119:E123"/>
    <mergeCell ref="F119:F123"/>
    <mergeCell ref="G119:G123"/>
    <mergeCell ref="H119:H123"/>
    <mergeCell ref="I119:I123"/>
    <mergeCell ref="J103:J111"/>
    <mergeCell ref="C103:C111"/>
    <mergeCell ref="D103:D111"/>
    <mergeCell ref="E103:E111"/>
    <mergeCell ref="F103:F111"/>
    <mergeCell ref="G103:G111"/>
    <mergeCell ref="H103:H111"/>
    <mergeCell ref="I103:I111"/>
    <mergeCell ref="J119:J123"/>
    <mergeCell ref="K119:K123"/>
    <mergeCell ref="X119:X123"/>
    <mergeCell ref="Y119:Y123"/>
    <mergeCell ref="Z119:Z123"/>
    <mergeCell ref="AA119:AA123"/>
    <mergeCell ref="AB119:AB123"/>
    <mergeCell ref="A124:A125"/>
    <mergeCell ref="B124:B125"/>
    <mergeCell ref="C124:C125"/>
    <mergeCell ref="D124:D125"/>
    <mergeCell ref="E124:E125"/>
    <mergeCell ref="F124:F125"/>
    <mergeCell ref="G124:G125"/>
    <mergeCell ref="H124:H125"/>
    <mergeCell ref="I124:I125"/>
    <mergeCell ref="J124:J125"/>
    <mergeCell ref="K124:K125"/>
    <mergeCell ref="X124:X125"/>
    <mergeCell ref="Y124:Y125"/>
    <mergeCell ref="Z124:Z125"/>
    <mergeCell ref="AA124:AA125"/>
    <mergeCell ref="AB124:AB125"/>
    <mergeCell ref="A119:A123"/>
    <mergeCell ref="B119:B123"/>
    <mergeCell ref="K126:K129"/>
    <mergeCell ref="X126:X129"/>
    <mergeCell ref="Y126:Y129"/>
    <mergeCell ref="Z126:Z129"/>
    <mergeCell ref="AA126:AA129"/>
    <mergeCell ref="AB126:AB129"/>
    <mergeCell ref="A130:A132"/>
    <mergeCell ref="B130:B132"/>
    <mergeCell ref="C130:C132"/>
    <mergeCell ref="D130:D132"/>
    <mergeCell ref="E130:E132"/>
    <mergeCell ref="F130:F132"/>
    <mergeCell ref="G130:G132"/>
    <mergeCell ref="H130:H132"/>
    <mergeCell ref="I130:I132"/>
    <mergeCell ref="J130:J132"/>
    <mergeCell ref="K130:K132"/>
    <mergeCell ref="X130:X132"/>
    <mergeCell ref="Y130:Y132"/>
    <mergeCell ref="Z130:Z132"/>
    <mergeCell ref="AA130:AA132"/>
    <mergeCell ref="AB130:AB132"/>
    <mergeCell ref="A126:A129"/>
    <mergeCell ref="B126:B129"/>
    <mergeCell ref="C133:C136"/>
    <mergeCell ref="D133:D136"/>
    <mergeCell ref="E133:E136"/>
    <mergeCell ref="F133:F136"/>
    <mergeCell ref="G133:G136"/>
    <mergeCell ref="H133:H136"/>
    <mergeCell ref="I133:I136"/>
    <mergeCell ref="J126:J129"/>
    <mergeCell ref="C126:C129"/>
    <mergeCell ref="D126:D129"/>
    <mergeCell ref="E126:E129"/>
    <mergeCell ref="F126:F129"/>
    <mergeCell ref="G126:G129"/>
    <mergeCell ref="H126:H129"/>
    <mergeCell ref="I126:I129"/>
    <mergeCell ref="J133:J136"/>
    <mergeCell ref="K133:K136"/>
    <mergeCell ref="X133:X136"/>
    <mergeCell ref="Y133:Y136"/>
    <mergeCell ref="Z133:Z136"/>
    <mergeCell ref="AA133:AA136"/>
    <mergeCell ref="AB133:AB136"/>
    <mergeCell ref="A137:A139"/>
    <mergeCell ref="B137:B139"/>
    <mergeCell ref="C137:C139"/>
    <mergeCell ref="D137:D139"/>
    <mergeCell ref="E137:E139"/>
    <mergeCell ref="F137:F139"/>
    <mergeCell ref="G137:G139"/>
    <mergeCell ref="H137:H139"/>
    <mergeCell ref="I137:I139"/>
    <mergeCell ref="J137:J139"/>
    <mergeCell ref="K137:K139"/>
    <mergeCell ref="X137:X139"/>
    <mergeCell ref="Y137:Y139"/>
    <mergeCell ref="Z137:Z139"/>
    <mergeCell ref="AA137:AA139"/>
    <mergeCell ref="AB137:AB139"/>
    <mergeCell ref="A133:A136"/>
    <mergeCell ref="B133:B136"/>
    <mergeCell ref="AA144:AA146"/>
    <mergeCell ref="D140:D142"/>
    <mergeCell ref="E140:E142"/>
    <mergeCell ref="F140:F142"/>
    <mergeCell ref="A144:A146"/>
    <mergeCell ref="B144:B146"/>
    <mergeCell ref="C144:C146"/>
    <mergeCell ref="D144:D146"/>
    <mergeCell ref="E144:E146"/>
    <mergeCell ref="F144:F146"/>
    <mergeCell ref="X140:X143"/>
    <mergeCell ref="Y140:Y143"/>
    <mergeCell ref="Z140:Z143"/>
    <mergeCell ref="AA140:AA143"/>
    <mergeCell ref="A140:A143"/>
    <mergeCell ref="B140:B143"/>
    <mergeCell ref="C140:C143"/>
    <mergeCell ref="G140:G143"/>
    <mergeCell ref="H140:H143"/>
    <mergeCell ref="I140:I143"/>
    <mergeCell ref="J140:J143"/>
    <mergeCell ref="K140:K143"/>
    <mergeCell ref="A148:A150"/>
    <mergeCell ref="B148:B150"/>
    <mergeCell ref="C148:C150"/>
    <mergeCell ref="D148:D150"/>
    <mergeCell ref="E148:E150"/>
    <mergeCell ref="F148:F150"/>
    <mergeCell ref="G148:G150"/>
    <mergeCell ref="H148:H150"/>
    <mergeCell ref="I148:I150"/>
    <mergeCell ref="B151:B158"/>
    <mergeCell ref="C151:C158"/>
    <mergeCell ref="D151:D158"/>
    <mergeCell ref="E151:E158"/>
    <mergeCell ref="F151:F158"/>
    <mergeCell ref="G151:G158"/>
    <mergeCell ref="H151:H158"/>
    <mergeCell ref="I151:I158"/>
    <mergeCell ref="AB144:AB146"/>
    <mergeCell ref="J148:J150"/>
    <mergeCell ref="K148:K150"/>
    <mergeCell ref="X148:X150"/>
    <mergeCell ref="Y148:Y150"/>
    <mergeCell ref="Z148:Z150"/>
    <mergeCell ref="AA148:AA150"/>
    <mergeCell ref="AB148:AB150"/>
    <mergeCell ref="G144:G146"/>
    <mergeCell ref="H144:H146"/>
    <mergeCell ref="I144:I146"/>
    <mergeCell ref="J144:J146"/>
    <mergeCell ref="K144:K146"/>
    <mergeCell ref="X144:X146"/>
    <mergeCell ref="Y144:Y146"/>
    <mergeCell ref="Z144:Z146"/>
    <mergeCell ref="J151:J158"/>
    <mergeCell ref="K151:K158"/>
    <mergeCell ref="X151:X158"/>
    <mergeCell ref="Y151:Y158"/>
    <mergeCell ref="Z151:Z158"/>
    <mergeCell ref="AA151:AA158"/>
    <mergeCell ref="AB151:AB158"/>
    <mergeCell ref="A159:A162"/>
    <mergeCell ref="B159:B162"/>
    <mergeCell ref="C159:C162"/>
    <mergeCell ref="D159:D162"/>
    <mergeCell ref="E159:E162"/>
    <mergeCell ref="F159:F162"/>
    <mergeCell ref="G159:G162"/>
    <mergeCell ref="H159:H162"/>
    <mergeCell ref="I159:I162"/>
    <mergeCell ref="J159:J162"/>
    <mergeCell ref="K159:K162"/>
    <mergeCell ref="X159:X162"/>
    <mergeCell ref="Y159:Y162"/>
    <mergeCell ref="Z159:Z162"/>
    <mergeCell ref="AA159:AA162"/>
    <mergeCell ref="AB159:AB162"/>
    <mergeCell ref="A151:A158"/>
    <mergeCell ref="A163:A165"/>
    <mergeCell ref="B163:B165"/>
    <mergeCell ref="C163:C165"/>
    <mergeCell ref="D163:D165"/>
    <mergeCell ref="E163:E165"/>
    <mergeCell ref="F163:F165"/>
    <mergeCell ref="G163:G165"/>
    <mergeCell ref="H163:H165"/>
    <mergeCell ref="I163:I165"/>
    <mergeCell ref="J163:J165"/>
    <mergeCell ref="K163:K165"/>
    <mergeCell ref="X163:X165"/>
    <mergeCell ref="Y163:Y165"/>
    <mergeCell ref="Z163:Z165"/>
    <mergeCell ref="AA163:AA165"/>
    <mergeCell ref="AB163:AB165"/>
    <mergeCell ref="X166:X171"/>
    <mergeCell ref="Y166:Y171"/>
    <mergeCell ref="AB166:AB171"/>
    <mergeCell ref="J166:J171"/>
    <mergeCell ref="K166:K171"/>
    <mergeCell ref="Z166:Z171"/>
    <mergeCell ref="AA166:AA171"/>
    <mergeCell ref="A166:A171"/>
    <mergeCell ref="B166:B171"/>
    <mergeCell ref="C166:C171"/>
    <mergeCell ref="G166:G171"/>
    <mergeCell ref="H166:H171"/>
    <mergeCell ref="I166:I171"/>
    <mergeCell ref="A172:A175"/>
    <mergeCell ref="B172:B175"/>
    <mergeCell ref="C172:C175"/>
    <mergeCell ref="D172:D175"/>
    <mergeCell ref="E172:E175"/>
    <mergeCell ref="F172:F175"/>
    <mergeCell ref="G172:G175"/>
    <mergeCell ref="H172:H175"/>
    <mergeCell ref="I172:I175"/>
    <mergeCell ref="D166:D171"/>
    <mergeCell ref="E166:E171"/>
    <mergeCell ref="F166:F171"/>
    <mergeCell ref="A179:A180"/>
    <mergeCell ref="B179:B180"/>
    <mergeCell ref="C179:C180"/>
    <mergeCell ref="D179:D180"/>
    <mergeCell ref="E179:E180"/>
    <mergeCell ref="F179:F180"/>
    <mergeCell ref="G179:G180"/>
    <mergeCell ref="H179:H180"/>
    <mergeCell ref="I179:I180"/>
    <mergeCell ref="E181:E182"/>
    <mergeCell ref="F181:F182"/>
    <mergeCell ref="G181:G182"/>
    <mergeCell ref="H181:H182"/>
    <mergeCell ref="I181:I182"/>
    <mergeCell ref="AB172:AB175"/>
    <mergeCell ref="J179:J180"/>
    <mergeCell ref="K179:K180"/>
    <mergeCell ref="X179:X180"/>
    <mergeCell ref="Y179:Y180"/>
    <mergeCell ref="Z179:Z180"/>
    <mergeCell ref="AA179:AA180"/>
    <mergeCell ref="AB179:AB180"/>
    <mergeCell ref="J172:J175"/>
    <mergeCell ref="K172:K175"/>
    <mergeCell ref="X172:X175"/>
    <mergeCell ref="Y172:Y175"/>
    <mergeCell ref="Z172:Z175"/>
    <mergeCell ref="J181:J182"/>
    <mergeCell ref="K181:K182"/>
    <mergeCell ref="X181:X182"/>
    <mergeCell ref="AA172:AA175"/>
    <mergeCell ref="Y181:Y182"/>
    <mergeCell ref="Z181:Z182"/>
    <mergeCell ref="AA181:AA182"/>
    <mergeCell ref="AB181:AB182"/>
    <mergeCell ref="A183:A184"/>
    <mergeCell ref="B183:B184"/>
    <mergeCell ref="C183:C184"/>
    <mergeCell ref="D183:D184"/>
    <mergeCell ref="E183:E184"/>
    <mergeCell ref="F183:F184"/>
    <mergeCell ref="G183:G184"/>
    <mergeCell ref="H183:H184"/>
    <mergeCell ref="I183:I184"/>
    <mergeCell ref="J183:J184"/>
    <mergeCell ref="K183:K184"/>
    <mergeCell ref="X183:X184"/>
    <mergeCell ref="Y183:Y184"/>
    <mergeCell ref="Z183:Z184"/>
    <mergeCell ref="AA183:AA184"/>
    <mergeCell ref="AB183:AB184"/>
    <mergeCell ref="A181:A182"/>
    <mergeCell ref="B181:B182"/>
    <mergeCell ref="C181:C182"/>
    <mergeCell ref="D181:D182"/>
    <mergeCell ref="K185:K186"/>
    <mergeCell ref="X185:X186"/>
    <mergeCell ref="Y185:Y186"/>
    <mergeCell ref="Z185:Z186"/>
    <mergeCell ref="AA185:AA186"/>
    <mergeCell ref="AB185:AB186"/>
    <mergeCell ref="A187:A192"/>
    <mergeCell ref="B187:B192"/>
    <mergeCell ref="C187:C192"/>
    <mergeCell ref="D187:D192"/>
    <mergeCell ref="E187:E192"/>
    <mergeCell ref="F187:F192"/>
    <mergeCell ref="G187:G192"/>
    <mergeCell ref="H187:H192"/>
    <mergeCell ref="I187:I192"/>
    <mergeCell ref="J187:J192"/>
    <mergeCell ref="K187:K192"/>
    <mergeCell ref="X187:X192"/>
    <mergeCell ref="Y187:Y192"/>
    <mergeCell ref="Z187:Z192"/>
    <mergeCell ref="AA187:AA192"/>
    <mergeCell ref="AB187:AB192"/>
    <mergeCell ref="A185:A186"/>
    <mergeCell ref="B185:B186"/>
    <mergeCell ref="C193:C197"/>
    <mergeCell ref="D193:D197"/>
    <mergeCell ref="E193:E197"/>
    <mergeCell ref="F193:F197"/>
    <mergeCell ref="G193:G197"/>
    <mergeCell ref="H193:H197"/>
    <mergeCell ref="I193:I197"/>
    <mergeCell ref="J185:J186"/>
    <mergeCell ref="C185:C186"/>
    <mergeCell ref="D185:D186"/>
    <mergeCell ref="E185:E186"/>
    <mergeCell ref="F185:F186"/>
    <mergeCell ref="G185:G186"/>
    <mergeCell ref="H185:H186"/>
    <mergeCell ref="I185:I186"/>
    <mergeCell ref="J193:J197"/>
    <mergeCell ref="K193:K197"/>
    <mergeCell ref="X193:X197"/>
    <mergeCell ref="Y193:Y197"/>
    <mergeCell ref="Z193:Z197"/>
    <mergeCell ref="AA193:AA197"/>
    <mergeCell ref="AB193:AB197"/>
    <mergeCell ref="A198:A200"/>
    <mergeCell ref="B198:B200"/>
    <mergeCell ref="C198:C200"/>
    <mergeCell ref="D198:D200"/>
    <mergeCell ref="E198:E200"/>
    <mergeCell ref="F198:F200"/>
    <mergeCell ref="G198:G200"/>
    <mergeCell ref="H198:H200"/>
    <mergeCell ref="I198:I200"/>
    <mergeCell ref="J198:J200"/>
    <mergeCell ref="K198:K200"/>
    <mergeCell ref="X198:X200"/>
    <mergeCell ref="Y198:Y200"/>
    <mergeCell ref="Z198:Z200"/>
    <mergeCell ref="AA198:AA200"/>
    <mergeCell ref="AB198:AB200"/>
    <mergeCell ref="A193:A197"/>
    <mergeCell ref="B193:B197"/>
    <mergeCell ref="K201:K205"/>
    <mergeCell ref="X201:X205"/>
    <mergeCell ref="Y201:Y205"/>
    <mergeCell ref="Z201:Z205"/>
    <mergeCell ref="AA201:AA205"/>
    <mergeCell ref="AB201:AB205"/>
    <mergeCell ref="A206:A211"/>
    <mergeCell ref="B206:B211"/>
    <mergeCell ref="C206:C211"/>
    <mergeCell ref="D206:D211"/>
    <mergeCell ref="E206:E211"/>
    <mergeCell ref="F206:F211"/>
    <mergeCell ref="G206:G211"/>
    <mergeCell ref="H206:H211"/>
    <mergeCell ref="I206:I211"/>
    <mergeCell ref="J206:J211"/>
    <mergeCell ref="K206:K211"/>
    <mergeCell ref="X206:X211"/>
    <mergeCell ref="Y206:Y211"/>
    <mergeCell ref="Z206:Z211"/>
    <mergeCell ref="AA206:AA211"/>
    <mergeCell ref="AB206:AB211"/>
    <mergeCell ref="A201:A205"/>
    <mergeCell ref="B201:B205"/>
    <mergeCell ref="C212:C217"/>
    <mergeCell ref="D212:D217"/>
    <mergeCell ref="E212:E217"/>
    <mergeCell ref="F212:F217"/>
    <mergeCell ref="G212:G217"/>
    <mergeCell ref="H212:H217"/>
    <mergeCell ref="I212:I217"/>
    <mergeCell ref="J201:J205"/>
    <mergeCell ref="C201:C205"/>
    <mergeCell ref="D201:D205"/>
    <mergeCell ref="E201:E205"/>
    <mergeCell ref="F201:F205"/>
    <mergeCell ref="G201:G205"/>
    <mergeCell ref="H201:H205"/>
    <mergeCell ref="I201:I205"/>
    <mergeCell ref="J212:J217"/>
    <mergeCell ref="K212:K217"/>
    <mergeCell ref="X212:X217"/>
    <mergeCell ref="Y212:Y217"/>
    <mergeCell ref="Z212:Z217"/>
    <mergeCell ref="AA212:AA217"/>
    <mergeCell ref="AB212:AB217"/>
    <mergeCell ref="A218:A221"/>
    <mergeCell ref="B218:B221"/>
    <mergeCell ref="C218:C221"/>
    <mergeCell ref="D218:D221"/>
    <mergeCell ref="E218:E221"/>
    <mergeCell ref="F218:F221"/>
    <mergeCell ref="G218:G221"/>
    <mergeCell ref="H218:H221"/>
    <mergeCell ref="I218:I221"/>
    <mergeCell ref="J218:J221"/>
    <mergeCell ref="K218:K221"/>
    <mergeCell ref="X218:X221"/>
    <mergeCell ref="Y218:Y221"/>
    <mergeCell ref="Z218:Z221"/>
    <mergeCell ref="AA218:AA221"/>
    <mergeCell ref="AB218:AB221"/>
    <mergeCell ref="A212:A217"/>
    <mergeCell ref="B212:B217"/>
    <mergeCell ref="A222:A227"/>
    <mergeCell ref="B222:B227"/>
    <mergeCell ref="C222:C227"/>
    <mergeCell ref="D222:D227"/>
    <mergeCell ref="E222:E227"/>
    <mergeCell ref="F222:F227"/>
    <mergeCell ref="G222:G227"/>
    <mergeCell ref="H222:H227"/>
    <mergeCell ref="I222:I227"/>
    <mergeCell ref="J222:J227"/>
    <mergeCell ref="K222:K227"/>
    <mergeCell ref="X222:X227"/>
    <mergeCell ref="Y222:Y227"/>
    <mergeCell ref="Z222:Z227"/>
    <mergeCell ref="AA228:AA233"/>
    <mergeCell ref="AB228:AB233"/>
    <mergeCell ref="AA222:AA227"/>
    <mergeCell ref="AB222:AB227"/>
    <mergeCell ref="J228:J233"/>
    <mergeCell ref="K228:K233"/>
    <mergeCell ref="X228:X233"/>
    <mergeCell ref="Y228:Y233"/>
    <mergeCell ref="Z228:Z233"/>
    <mergeCell ref="A228:A233"/>
    <mergeCell ref="B228:B233"/>
    <mergeCell ref="C228:C233"/>
    <mergeCell ref="D228:D233"/>
    <mergeCell ref="E228:E233"/>
    <mergeCell ref="F228:F233"/>
    <mergeCell ref="G228:G233"/>
    <mergeCell ref="H228:H233"/>
    <mergeCell ref="I228:I233"/>
  </mergeCells>
  <phoneticPr fontId="7" type="noConversion"/>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106"/>
  <sheetViews>
    <sheetView view="pageBreakPreview" zoomScale="80" zoomScaleNormal="10" zoomScaleSheetLayoutView="80" workbookViewId="0">
      <pane xSplit="1" ySplit="9" topLeftCell="B10" activePane="bottomRight" state="frozen"/>
      <selection pane="topRight" activeCell="B1" sqref="B1"/>
      <selection pane="bottomLeft" activeCell="A10" sqref="A10"/>
      <selection pane="bottomRight" activeCell="Z10" sqref="Z10:Z16"/>
    </sheetView>
  </sheetViews>
  <sheetFormatPr baseColWidth="10" defaultColWidth="11.42578125" defaultRowHeight="27.75" customHeight="1" x14ac:dyDescent="0.2"/>
  <cols>
    <col min="1"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13" width="20.42578125" style="1" customWidth="1"/>
    <col min="14" max="14" width="21.42578125" style="1" customWidth="1"/>
    <col min="15" max="20" width="31.140625" style="1" customWidth="1"/>
    <col min="21" max="21" width="37.28515625" style="1" hidden="1" customWidth="1"/>
    <col min="22" max="22" width="33.7109375" style="1" customWidth="1"/>
    <col min="23" max="23" width="35.85546875" style="1" customWidth="1"/>
    <col min="24" max="25" width="37" style="1" customWidth="1"/>
    <col min="26" max="26" width="31.140625" style="1" customWidth="1"/>
    <col min="27" max="27" width="37.140625" style="1" customWidth="1"/>
    <col min="28" max="28" width="31.140625" style="1" customWidth="1"/>
    <col min="29" max="29" width="37.28515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176">
        <v>46022</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29.2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19.5"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99.75" customHeight="1" x14ac:dyDescent="0.2">
      <c r="A10" s="384" t="s">
        <v>104</v>
      </c>
      <c r="B10" s="385" t="s">
        <v>157</v>
      </c>
      <c r="C10" s="384" t="s">
        <v>512</v>
      </c>
      <c r="D10" s="384" t="s">
        <v>44</v>
      </c>
      <c r="E10" s="384" t="s">
        <v>78</v>
      </c>
      <c r="F10" s="311" t="s">
        <v>513</v>
      </c>
      <c r="G10" s="376">
        <v>1</v>
      </c>
      <c r="H10" s="390" t="s">
        <v>60</v>
      </c>
      <c r="I10" s="376">
        <v>1</v>
      </c>
      <c r="J10" s="390" t="s">
        <v>84</v>
      </c>
      <c r="K10" s="390" t="s">
        <v>62</v>
      </c>
      <c r="L10" s="168" t="s">
        <v>514</v>
      </c>
      <c r="M10" s="169" t="s">
        <v>25</v>
      </c>
      <c r="N10" s="170">
        <v>0.25</v>
      </c>
      <c r="O10" s="169" t="s">
        <v>30</v>
      </c>
      <c r="P10" s="169" t="s">
        <v>37</v>
      </c>
      <c r="Q10" s="170">
        <v>0.15</v>
      </c>
      <c r="R10" s="169" t="s">
        <v>27</v>
      </c>
      <c r="S10" s="169" t="s">
        <v>28</v>
      </c>
      <c r="T10" s="169" t="s">
        <v>29</v>
      </c>
      <c r="U10" s="170">
        <v>0.4</v>
      </c>
      <c r="V10" s="170">
        <v>0.4</v>
      </c>
      <c r="W10" s="170">
        <v>0.6</v>
      </c>
      <c r="X10" s="170">
        <v>1</v>
      </c>
      <c r="Y10" s="379" t="s">
        <v>64</v>
      </c>
      <c r="Z10" s="381" t="s">
        <v>55</v>
      </c>
      <c r="AA10" s="382" t="s">
        <v>88</v>
      </c>
      <c r="AB10" s="384" t="s">
        <v>47</v>
      </c>
      <c r="AC10" s="400" t="s">
        <v>515</v>
      </c>
    </row>
    <row r="11" spans="1:99" ht="140.25" customHeight="1" x14ac:dyDescent="0.2">
      <c r="A11" s="380"/>
      <c r="B11" s="386"/>
      <c r="C11" s="380"/>
      <c r="D11" s="380"/>
      <c r="E11" s="380"/>
      <c r="F11" s="312"/>
      <c r="G11" s="377"/>
      <c r="H11" s="383"/>
      <c r="I11" s="377"/>
      <c r="J11" s="383"/>
      <c r="K11" s="383"/>
      <c r="L11" s="168" t="s">
        <v>516</v>
      </c>
      <c r="M11" s="169" t="s">
        <v>25</v>
      </c>
      <c r="N11" s="170">
        <v>0.25</v>
      </c>
      <c r="O11" s="169" t="s">
        <v>30</v>
      </c>
      <c r="P11" s="169" t="s">
        <v>37</v>
      </c>
      <c r="Q11" s="170">
        <v>0.15</v>
      </c>
      <c r="R11" s="169" t="s">
        <v>27</v>
      </c>
      <c r="S11" s="169" t="s">
        <v>28</v>
      </c>
      <c r="T11" s="169" t="s">
        <v>29</v>
      </c>
      <c r="U11" s="170">
        <v>0.4</v>
      </c>
      <c r="V11" s="170">
        <v>0.4</v>
      </c>
      <c r="W11" s="170">
        <v>0.36</v>
      </c>
      <c r="X11" s="170">
        <v>1</v>
      </c>
      <c r="Y11" s="380"/>
      <c r="Z11" s="380"/>
      <c r="AA11" s="383"/>
      <c r="AB11" s="380"/>
      <c r="AC11" s="401"/>
    </row>
    <row r="12" spans="1:99" ht="140.25" customHeight="1" x14ac:dyDescent="0.2">
      <c r="A12" s="380"/>
      <c r="B12" s="386"/>
      <c r="C12" s="380"/>
      <c r="D12" s="380"/>
      <c r="E12" s="380"/>
      <c r="F12" s="312"/>
      <c r="G12" s="377"/>
      <c r="H12" s="383"/>
      <c r="I12" s="377"/>
      <c r="J12" s="383"/>
      <c r="K12" s="383"/>
      <c r="L12" s="168" t="s">
        <v>517</v>
      </c>
      <c r="M12" s="169" t="s">
        <v>25</v>
      </c>
      <c r="N12" s="170">
        <v>0.25</v>
      </c>
      <c r="O12" s="169" t="s">
        <v>30</v>
      </c>
      <c r="P12" s="169" t="s">
        <v>37</v>
      </c>
      <c r="Q12" s="170">
        <v>0.15</v>
      </c>
      <c r="R12" s="169" t="s">
        <v>27</v>
      </c>
      <c r="S12" s="169" t="s">
        <v>28</v>
      </c>
      <c r="T12" s="169" t="s">
        <v>29</v>
      </c>
      <c r="U12" s="170">
        <v>0.4</v>
      </c>
      <c r="V12" s="170">
        <v>0.4</v>
      </c>
      <c r="W12" s="170">
        <v>0.22</v>
      </c>
      <c r="X12" s="170">
        <v>1</v>
      </c>
      <c r="Y12" s="380"/>
      <c r="Z12" s="380"/>
      <c r="AA12" s="383"/>
      <c r="AB12" s="380"/>
      <c r="AC12" s="401"/>
    </row>
    <row r="13" spans="1:99" ht="140.25" customHeight="1" x14ac:dyDescent="0.2">
      <c r="A13" s="380"/>
      <c r="B13" s="386"/>
      <c r="C13" s="380"/>
      <c r="D13" s="380"/>
      <c r="E13" s="380"/>
      <c r="F13" s="312"/>
      <c r="G13" s="377"/>
      <c r="H13" s="383"/>
      <c r="I13" s="377"/>
      <c r="J13" s="383"/>
      <c r="K13" s="383"/>
      <c r="L13" s="168" t="s">
        <v>518</v>
      </c>
      <c r="M13" s="169" t="s">
        <v>25</v>
      </c>
      <c r="N13" s="170">
        <v>0.25</v>
      </c>
      <c r="O13" s="169" t="s">
        <v>30</v>
      </c>
      <c r="P13" s="169" t="s">
        <v>37</v>
      </c>
      <c r="Q13" s="170">
        <v>0.15</v>
      </c>
      <c r="R13" s="169" t="s">
        <v>27</v>
      </c>
      <c r="S13" s="169" t="s">
        <v>28</v>
      </c>
      <c r="T13" s="169" t="s">
        <v>29</v>
      </c>
      <c r="U13" s="170">
        <v>0.4</v>
      </c>
      <c r="V13" s="170">
        <v>0.4</v>
      </c>
      <c r="W13" s="170">
        <v>0.13</v>
      </c>
      <c r="X13" s="170">
        <v>1</v>
      </c>
      <c r="Y13" s="380"/>
      <c r="Z13" s="380"/>
      <c r="AA13" s="383"/>
      <c r="AB13" s="380"/>
      <c r="AC13" s="401"/>
    </row>
    <row r="14" spans="1:99" ht="140.25" customHeight="1" x14ac:dyDescent="0.2">
      <c r="A14" s="380"/>
      <c r="B14" s="386"/>
      <c r="C14" s="380"/>
      <c r="D14" s="380"/>
      <c r="E14" s="380"/>
      <c r="F14" s="312"/>
      <c r="G14" s="377"/>
      <c r="H14" s="383"/>
      <c r="I14" s="377"/>
      <c r="J14" s="383"/>
      <c r="K14" s="383"/>
      <c r="L14" s="168" t="s">
        <v>519</v>
      </c>
      <c r="M14" s="169" t="s">
        <v>25</v>
      </c>
      <c r="N14" s="170">
        <v>0.25</v>
      </c>
      <c r="O14" s="169" t="s">
        <v>30</v>
      </c>
      <c r="P14" s="169" t="s">
        <v>37</v>
      </c>
      <c r="Q14" s="170">
        <v>0.15</v>
      </c>
      <c r="R14" s="169" t="s">
        <v>27</v>
      </c>
      <c r="S14" s="169" t="s">
        <v>28</v>
      </c>
      <c r="T14" s="169" t="s">
        <v>29</v>
      </c>
      <c r="U14" s="170">
        <v>0.4</v>
      </c>
      <c r="V14" s="170">
        <v>0.4</v>
      </c>
      <c r="W14" s="170">
        <v>0.08</v>
      </c>
      <c r="X14" s="170">
        <v>1</v>
      </c>
      <c r="Y14" s="380"/>
      <c r="Z14" s="380"/>
      <c r="AA14" s="383"/>
      <c r="AB14" s="380"/>
      <c r="AC14" s="401"/>
    </row>
    <row r="15" spans="1:99" ht="111.75" customHeight="1" x14ac:dyDescent="0.2">
      <c r="A15" s="380"/>
      <c r="B15" s="386"/>
      <c r="C15" s="380"/>
      <c r="D15" s="380"/>
      <c r="E15" s="380"/>
      <c r="F15" s="312"/>
      <c r="G15" s="377"/>
      <c r="H15" s="383"/>
      <c r="I15" s="377"/>
      <c r="J15" s="383"/>
      <c r="K15" s="383"/>
      <c r="L15" s="168" t="s">
        <v>520</v>
      </c>
      <c r="M15" s="169" t="s">
        <v>45</v>
      </c>
      <c r="N15" s="170">
        <v>0.1</v>
      </c>
      <c r="O15" s="169" t="s">
        <v>46</v>
      </c>
      <c r="P15" s="169" t="s">
        <v>37</v>
      </c>
      <c r="Q15" s="170">
        <v>0.15</v>
      </c>
      <c r="R15" s="169" t="s">
        <v>27</v>
      </c>
      <c r="S15" s="169" t="s">
        <v>28</v>
      </c>
      <c r="T15" s="169" t="s">
        <v>29</v>
      </c>
      <c r="U15" s="170">
        <v>0.25</v>
      </c>
      <c r="V15" s="170">
        <v>0.25</v>
      </c>
      <c r="W15" s="170">
        <v>0.08</v>
      </c>
      <c r="X15" s="170">
        <v>0.75</v>
      </c>
      <c r="Y15" s="380"/>
      <c r="Z15" s="380"/>
      <c r="AA15" s="383"/>
      <c r="AB15" s="380"/>
      <c r="AC15" s="401"/>
    </row>
    <row r="16" spans="1:99" ht="79.5" customHeight="1" x14ac:dyDescent="0.2">
      <c r="A16" s="232"/>
      <c r="B16" s="229"/>
      <c r="C16" s="232"/>
      <c r="D16" s="232"/>
      <c r="E16" s="232"/>
      <c r="F16" s="313"/>
      <c r="G16" s="234"/>
      <c r="H16" s="231"/>
      <c r="I16" s="234"/>
      <c r="J16" s="231"/>
      <c r="K16" s="231"/>
      <c r="L16" s="168" t="s">
        <v>521</v>
      </c>
      <c r="M16" s="169" t="s">
        <v>45</v>
      </c>
      <c r="N16" s="170">
        <v>0.1</v>
      </c>
      <c r="O16" s="169" t="s">
        <v>46</v>
      </c>
      <c r="P16" s="169" t="s">
        <v>37</v>
      </c>
      <c r="Q16" s="170">
        <v>0.15</v>
      </c>
      <c r="R16" s="169" t="s">
        <v>27</v>
      </c>
      <c r="S16" s="169" t="s">
        <v>28</v>
      </c>
      <c r="T16" s="169" t="s">
        <v>29</v>
      </c>
      <c r="U16" s="170">
        <v>0.25</v>
      </c>
      <c r="V16" s="170">
        <v>0.25</v>
      </c>
      <c r="W16" s="170">
        <v>0.08</v>
      </c>
      <c r="X16" s="170">
        <v>0.56000000000000005</v>
      </c>
      <c r="Y16" s="232"/>
      <c r="Z16" s="232"/>
      <c r="AA16" s="231"/>
      <c r="AB16" s="232"/>
      <c r="AC16" s="402"/>
    </row>
    <row r="17" spans="1:29" ht="140.25" customHeight="1" x14ac:dyDescent="0.2">
      <c r="A17" s="384" t="s">
        <v>105</v>
      </c>
      <c r="B17" s="385" t="s">
        <v>522</v>
      </c>
      <c r="C17" s="384" t="s">
        <v>523</v>
      </c>
      <c r="D17" s="384" t="s">
        <v>44</v>
      </c>
      <c r="E17" s="384" t="s">
        <v>78</v>
      </c>
      <c r="F17" s="387" t="s">
        <v>524</v>
      </c>
      <c r="G17" s="376">
        <v>1</v>
      </c>
      <c r="H17" s="390" t="s">
        <v>60</v>
      </c>
      <c r="I17" s="376">
        <v>1</v>
      </c>
      <c r="J17" s="390" t="s">
        <v>84</v>
      </c>
      <c r="K17" s="390" t="s">
        <v>62</v>
      </c>
      <c r="L17" s="171" t="s">
        <v>525</v>
      </c>
      <c r="M17" s="169" t="s">
        <v>25</v>
      </c>
      <c r="N17" s="170">
        <v>0.25</v>
      </c>
      <c r="O17" s="172" t="s">
        <v>30</v>
      </c>
      <c r="P17" s="172" t="s">
        <v>37</v>
      </c>
      <c r="Q17" s="173">
        <v>0.15</v>
      </c>
      <c r="R17" s="172" t="s">
        <v>27</v>
      </c>
      <c r="S17" s="172" t="s">
        <v>28</v>
      </c>
      <c r="T17" s="172" t="s">
        <v>29</v>
      </c>
      <c r="U17" s="173">
        <v>0.4</v>
      </c>
      <c r="V17" s="173">
        <v>0.4</v>
      </c>
      <c r="W17" s="170">
        <v>0.6</v>
      </c>
      <c r="X17" s="173">
        <v>1</v>
      </c>
      <c r="Y17" s="379" t="s">
        <v>64</v>
      </c>
      <c r="Z17" s="381" t="s">
        <v>55</v>
      </c>
      <c r="AA17" s="382" t="s">
        <v>88</v>
      </c>
      <c r="AB17" s="384" t="s">
        <v>47</v>
      </c>
      <c r="AC17" s="384" t="s">
        <v>526</v>
      </c>
    </row>
    <row r="18" spans="1:29" ht="140.25" customHeight="1" x14ac:dyDescent="0.2">
      <c r="A18" s="380"/>
      <c r="B18" s="386"/>
      <c r="C18" s="380"/>
      <c r="D18" s="380"/>
      <c r="E18" s="380"/>
      <c r="F18" s="388"/>
      <c r="G18" s="377"/>
      <c r="H18" s="383"/>
      <c r="I18" s="377"/>
      <c r="J18" s="383"/>
      <c r="K18" s="383"/>
      <c r="L18" s="171" t="s">
        <v>527</v>
      </c>
      <c r="M18" s="169" t="s">
        <v>25</v>
      </c>
      <c r="N18" s="170">
        <v>0.25</v>
      </c>
      <c r="O18" s="172" t="s">
        <v>30</v>
      </c>
      <c r="P18" s="172" t="s">
        <v>37</v>
      </c>
      <c r="Q18" s="173">
        <v>0.15</v>
      </c>
      <c r="R18" s="172" t="s">
        <v>27</v>
      </c>
      <c r="S18" s="172" t="s">
        <v>28</v>
      </c>
      <c r="T18" s="172" t="s">
        <v>29</v>
      </c>
      <c r="U18" s="173">
        <v>0.4</v>
      </c>
      <c r="V18" s="173">
        <v>0.4</v>
      </c>
      <c r="W18" s="170">
        <v>0.36</v>
      </c>
      <c r="X18" s="173">
        <v>1</v>
      </c>
      <c r="Y18" s="380"/>
      <c r="Z18" s="380"/>
      <c r="AA18" s="383"/>
      <c r="AB18" s="380"/>
      <c r="AC18" s="380"/>
    </row>
    <row r="19" spans="1:29" ht="140.25" customHeight="1" x14ac:dyDescent="0.2">
      <c r="A19" s="380"/>
      <c r="B19" s="386"/>
      <c r="C19" s="380"/>
      <c r="D19" s="380"/>
      <c r="E19" s="380"/>
      <c r="F19" s="388"/>
      <c r="G19" s="377"/>
      <c r="H19" s="383"/>
      <c r="I19" s="377"/>
      <c r="J19" s="383"/>
      <c r="K19" s="383"/>
      <c r="L19" s="171" t="s">
        <v>528</v>
      </c>
      <c r="M19" s="169" t="s">
        <v>25</v>
      </c>
      <c r="N19" s="170">
        <v>0.25</v>
      </c>
      <c r="O19" s="172" t="s">
        <v>30</v>
      </c>
      <c r="P19" s="172" t="s">
        <v>37</v>
      </c>
      <c r="Q19" s="173">
        <v>0.15</v>
      </c>
      <c r="R19" s="172" t="s">
        <v>27</v>
      </c>
      <c r="S19" s="172" t="s">
        <v>28</v>
      </c>
      <c r="T19" s="172" t="s">
        <v>29</v>
      </c>
      <c r="U19" s="173">
        <v>0.4</v>
      </c>
      <c r="V19" s="173">
        <v>0.4</v>
      </c>
      <c r="W19" s="170">
        <v>0.216</v>
      </c>
      <c r="X19" s="173">
        <v>1</v>
      </c>
      <c r="Y19" s="380"/>
      <c r="Z19" s="380"/>
      <c r="AA19" s="383"/>
      <c r="AB19" s="380"/>
      <c r="AC19" s="380"/>
    </row>
    <row r="20" spans="1:29" ht="140.25" customHeight="1" x14ac:dyDescent="0.2">
      <c r="A20" s="380"/>
      <c r="B20" s="386"/>
      <c r="C20" s="380"/>
      <c r="D20" s="380"/>
      <c r="E20" s="380"/>
      <c r="F20" s="388"/>
      <c r="G20" s="377"/>
      <c r="H20" s="383"/>
      <c r="I20" s="377"/>
      <c r="J20" s="383"/>
      <c r="K20" s="383"/>
      <c r="L20" s="171" t="s">
        <v>529</v>
      </c>
      <c r="M20" s="169" t="s">
        <v>25</v>
      </c>
      <c r="N20" s="170">
        <v>0.25</v>
      </c>
      <c r="O20" s="172" t="s">
        <v>30</v>
      </c>
      <c r="P20" s="172" t="s">
        <v>37</v>
      </c>
      <c r="Q20" s="173">
        <v>0.15</v>
      </c>
      <c r="R20" s="172" t="s">
        <v>27</v>
      </c>
      <c r="S20" s="172" t="s">
        <v>28</v>
      </c>
      <c r="T20" s="172" t="s">
        <v>29</v>
      </c>
      <c r="U20" s="173">
        <v>0.4</v>
      </c>
      <c r="V20" s="173">
        <v>0.4</v>
      </c>
      <c r="W20" s="170">
        <v>0.12959999999999999</v>
      </c>
      <c r="X20" s="173">
        <v>1</v>
      </c>
      <c r="Y20" s="380"/>
      <c r="Z20" s="380"/>
      <c r="AA20" s="383"/>
      <c r="AB20" s="380"/>
      <c r="AC20" s="380"/>
    </row>
    <row r="21" spans="1:29" ht="140.25" customHeight="1" x14ac:dyDescent="0.2">
      <c r="A21" s="380"/>
      <c r="B21" s="386"/>
      <c r="C21" s="380"/>
      <c r="D21" s="380"/>
      <c r="E21" s="380"/>
      <c r="F21" s="388"/>
      <c r="G21" s="377"/>
      <c r="H21" s="383"/>
      <c r="I21" s="377"/>
      <c r="J21" s="383"/>
      <c r="K21" s="383"/>
      <c r="L21" s="171" t="s">
        <v>530</v>
      </c>
      <c r="M21" s="169" t="s">
        <v>45</v>
      </c>
      <c r="N21" s="170">
        <v>0.1</v>
      </c>
      <c r="O21" s="172" t="s">
        <v>46</v>
      </c>
      <c r="P21" s="172" t="s">
        <v>37</v>
      </c>
      <c r="Q21" s="173">
        <v>0.15</v>
      </c>
      <c r="R21" s="172" t="s">
        <v>27</v>
      </c>
      <c r="S21" s="172" t="s">
        <v>28</v>
      </c>
      <c r="T21" s="172" t="s">
        <v>29</v>
      </c>
      <c r="U21" s="173">
        <v>0.25</v>
      </c>
      <c r="V21" s="173">
        <v>0.25</v>
      </c>
      <c r="W21" s="170">
        <v>0.12959999999999999</v>
      </c>
      <c r="X21" s="173">
        <v>0.75</v>
      </c>
      <c r="Y21" s="380"/>
      <c r="Z21" s="380"/>
      <c r="AA21" s="383"/>
      <c r="AB21" s="380"/>
      <c r="AC21" s="380"/>
    </row>
    <row r="22" spans="1:29" ht="98.25" customHeight="1" x14ac:dyDescent="0.2">
      <c r="A22" s="380"/>
      <c r="B22" s="386"/>
      <c r="C22" s="380"/>
      <c r="D22" s="380"/>
      <c r="E22" s="380"/>
      <c r="F22" s="388"/>
      <c r="G22" s="377"/>
      <c r="H22" s="383"/>
      <c r="I22" s="377"/>
      <c r="J22" s="383"/>
      <c r="K22" s="383"/>
      <c r="L22" s="171" t="s">
        <v>531</v>
      </c>
      <c r="M22" s="169" t="s">
        <v>45</v>
      </c>
      <c r="N22" s="170">
        <v>0.1</v>
      </c>
      <c r="O22" s="172" t="s">
        <v>46</v>
      </c>
      <c r="P22" s="172" t="s">
        <v>37</v>
      </c>
      <c r="Q22" s="173">
        <v>0.15</v>
      </c>
      <c r="R22" s="172" t="s">
        <v>27</v>
      </c>
      <c r="S22" s="172" t="s">
        <v>28</v>
      </c>
      <c r="T22" s="172" t="s">
        <v>29</v>
      </c>
      <c r="U22" s="173">
        <v>0.25</v>
      </c>
      <c r="V22" s="173">
        <v>0.25</v>
      </c>
      <c r="W22" s="170">
        <v>0.12959999999999999</v>
      </c>
      <c r="X22" s="173">
        <v>0.5625</v>
      </c>
      <c r="Y22" s="380"/>
      <c r="Z22" s="380"/>
      <c r="AA22" s="383"/>
      <c r="AB22" s="380"/>
      <c r="AC22" s="380"/>
    </row>
    <row r="23" spans="1:29" ht="140.25" customHeight="1" x14ac:dyDescent="0.2">
      <c r="A23" s="232"/>
      <c r="B23" s="229"/>
      <c r="C23" s="232"/>
      <c r="D23" s="232"/>
      <c r="E23" s="232"/>
      <c r="F23" s="389"/>
      <c r="G23" s="234"/>
      <c r="H23" s="231"/>
      <c r="I23" s="234"/>
      <c r="J23" s="231"/>
      <c r="K23" s="231"/>
      <c r="L23" s="171" t="s">
        <v>532</v>
      </c>
      <c r="M23" s="169" t="s">
        <v>45</v>
      </c>
      <c r="N23" s="170">
        <v>0.1</v>
      </c>
      <c r="O23" s="172" t="s">
        <v>46</v>
      </c>
      <c r="P23" s="172" t="s">
        <v>37</v>
      </c>
      <c r="Q23" s="173">
        <v>0.15</v>
      </c>
      <c r="R23" s="172" t="s">
        <v>27</v>
      </c>
      <c r="S23" s="172" t="s">
        <v>28</v>
      </c>
      <c r="T23" s="172" t="s">
        <v>29</v>
      </c>
      <c r="U23" s="173">
        <v>0.25</v>
      </c>
      <c r="V23" s="173">
        <v>0.25</v>
      </c>
      <c r="W23" s="170">
        <v>0.12959999999999999</v>
      </c>
      <c r="X23" s="173">
        <v>0.421875</v>
      </c>
      <c r="Y23" s="232"/>
      <c r="Z23" s="232"/>
      <c r="AA23" s="231"/>
      <c r="AB23" s="232"/>
      <c r="AC23" s="232"/>
    </row>
    <row r="24" spans="1:29" ht="140.25" customHeight="1" x14ac:dyDescent="0.2">
      <c r="A24" s="384" t="s">
        <v>106</v>
      </c>
      <c r="B24" s="385" t="s">
        <v>533</v>
      </c>
      <c r="C24" s="384" t="s">
        <v>534</v>
      </c>
      <c r="D24" s="384" t="s">
        <v>44</v>
      </c>
      <c r="E24" s="384" t="s">
        <v>78</v>
      </c>
      <c r="F24" s="392" t="s">
        <v>535</v>
      </c>
      <c r="G24" s="376">
        <v>0.2</v>
      </c>
      <c r="H24" s="395" t="s">
        <v>75</v>
      </c>
      <c r="I24" s="376">
        <v>0.8</v>
      </c>
      <c r="J24" s="396" t="s">
        <v>83</v>
      </c>
      <c r="K24" s="396" t="s">
        <v>61</v>
      </c>
      <c r="L24" s="171" t="s">
        <v>536</v>
      </c>
      <c r="M24" s="169" t="s">
        <v>25</v>
      </c>
      <c r="N24" s="170">
        <v>0.25</v>
      </c>
      <c r="O24" s="172" t="s">
        <v>30</v>
      </c>
      <c r="P24" s="172" t="s">
        <v>37</v>
      </c>
      <c r="Q24" s="173">
        <v>0.15</v>
      </c>
      <c r="R24" s="172" t="s">
        <v>27</v>
      </c>
      <c r="S24" s="172" t="s">
        <v>28</v>
      </c>
      <c r="T24" s="172" t="s">
        <v>29</v>
      </c>
      <c r="U24" s="173">
        <v>0.4</v>
      </c>
      <c r="V24" s="173">
        <v>0.4</v>
      </c>
      <c r="W24" s="170">
        <v>0.12</v>
      </c>
      <c r="X24" s="173">
        <v>0.8</v>
      </c>
      <c r="Y24" s="379" t="s">
        <v>64</v>
      </c>
      <c r="Z24" s="381" t="s">
        <v>55</v>
      </c>
      <c r="AA24" s="382" t="s">
        <v>88</v>
      </c>
      <c r="AB24" s="384" t="s">
        <v>31</v>
      </c>
      <c r="AC24" s="400" t="s">
        <v>537</v>
      </c>
    </row>
    <row r="25" spans="1:29" ht="140.25" customHeight="1" x14ac:dyDescent="0.2">
      <c r="A25" s="380"/>
      <c r="B25" s="386"/>
      <c r="C25" s="380"/>
      <c r="D25" s="380"/>
      <c r="E25" s="380"/>
      <c r="F25" s="393"/>
      <c r="G25" s="377"/>
      <c r="H25" s="383"/>
      <c r="I25" s="377"/>
      <c r="J25" s="383"/>
      <c r="K25" s="383"/>
      <c r="L25" s="171" t="s">
        <v>538</v>
      </c>
      <c r="M25" s="169" t="s">
        <v>25</v>
      </c>
      <c r="N25" s="170">
        <v>0.25</v>
      </c>
      <c r="O25" s="172" t="s">
        <v>30</v>
      </c>
      <c r="P25" s="172" t="s">
        <v>37</v>
      </c>
      <c r="Q25" s="173">
        <v>0.15</v>
      </c>
      <c r="R25" s="172" t="s">
        <v>27</v>
      </c>
      <c r="S25" s="172" t="s">
        <v>28</v>
      </c>
      <c r="T25" s="172" t="s">
        <v>29</v>
      </c>
      <c r="U25" s="173">
        <v>0.4</v>
      </c>
      <c r="V25" s="173">
        <v>0.4</v>
      </c>
      <c r="W25" s="170">
        <v>7.0000000000000007E-2</v>
      </c>
      <c r="X25" s="173">
        <v>0.8</v>
      </c>
      <c r="Y25" s="380"/>
      <c r="Z25" s="380"/>
      <c r="AA25" s="383"/>
      <c r="AB25" s="380"/>
      <c r="AC25" s="401"/>
    </row>
    <row r="26" spans="1:29" ht="140.25" customHeight="1" x14ac:dyDescent="0.2">
      <c r="A26" s="380"/>
      <c r="B26" s="386"/>
      <c r="C26" s="380"/>
      <c r="D26" s="380"/>
      <c r="E26" s="380"/>
      <c r="F26" s="393"/>
      <c r="G26" s="377"/>
      <c r="H26" s="383"/>
      <c r="I26" s="377"/>
      <c r="J26" s="383"/>
      <c r="K26" s="383"/>
      <c r="L26" s="171" t="s">
        <v>539</v>
      </c>
      <c r="M26" s="169" t="s">
        <v>25</v>
      </c>
      <c r="N26" s="170">
        <v>0.25</v>
      </c>
      <c r="O26" s="172" t="s">
        <v>30</v>
      </c>
      <c r="P26" s="172" t="s">
        <v>37</v>
      </c>
      <c r="Q26" s="173">
        <v>0.15</v>
      </c>
      <c r="R26" s="172" t="s">
        <v>27</v>
      </c>
      <c r="S26" s="172" t="s">
        <v>28</v>
      </c>
      <c r="T26" s="172" t="s">
        <v>29</v>
      </c>
      <c r="U26" s="173">
        <v>0.4</v>
      </c>
      <c r="V26" s="173">
        <v>0.4</v>
      </c>
      <c r="W26" s="170">
        <v>0.04</v>
      </c>
      <c r="X26" s="173">
        <v>0.8</v>
      </c>
      <c r="Y26" s="380"/>
      <c r="Z26" s="380"/>
      <c r="AA26" s="383"/>
      <c r="AB26" s="380"/>
      <c r="AC26" s="401"/>
    </row>
    <row r="27" spans="1:29" ht="140.25" customHeight="1" x14ac:dyDescent="0.2">
      <c r="A27" s="380"/>
      <c r="B27" s="386"/>
      <c r="C27" s="380"/>
      <c r="D27" s="380"/>
      <c r="E27" s="380"/>
      <c r="F27" s="393"/>
      <c r="G27" s="377"/>
      <c r="H27" s="383"/>
      <c r="I27" s="377"/>
      <c r="J27" s="383"/>
      <c r="K27" s="383"/>
      <c r="L27" s="171" t="s">
        <v>540</v>
      </c>
      <c r="M27" s="169" t="s">
        <v>25</v>
      </c>
      <c r="N27" s="170">
        <v>0.25</v>
      </c>
      <c r="O27" s="172" t="s">
        <v>30</v>
      </c>
      <c r="P27" s="172" t="s">
        <v>37</v>
      </c>
      <c r="Q27" s="173">
        <v>0.15</v>
      </c>
      <c r="R27" s="172" t="s">
        <v>27</v>
      </c>
      <c r="S27" s="172" t="s">
        <v>28</v>
      </c>
      <c r="T27" s="172" t="s">
        <v>29</v>
      </c>
      <c r="U27" s="173">
        <v>0.4</v>
      </c>
      <c r="V27" s="173">
        <v>0.4</v>
      </c>
      <c r="W27" s="170">
        <v>0.03</v>
      </c>
      <c r="X27" s="173">
        <v>0.8</v>
      </c>
      <c r="Y27" s="380"/>
      <c r="Z27" s="380"/>
      <c r="AA27" s="383"/>
      <c r="AB27" s="380"/>
      <c r="AC27" s="401"/>
    </row>
    <row r="28" spans="1:29" ht="140.25" customHeight="1" x14ac:dyDescent="0.2">
      <c r="A28" s="380"/>
      <c r="B28" s="386"/>
      <c r="C28" s="380"/>
      <c r="D28" s="380"/>
      <c r="E28" s="380"/>
      <c r="F28" s="393"/>
      <c r="G28" s="377"/>
      <c r="H28" s="383"/>
      <c r="I28" s="377"/>
      <c r="J28" s="383"/>
      <c r="K28" s="383"/>
      <c r="L28" s="171" t="s">
        <v>541</v>
      </c>
      <c r="M28" s="169" t="s">
        <v>36</v>
      </c>
      <c r="N28" s="170">
        <v>0.15</v>
      </c>
      <c r="O28" s="172" t="s">
        <v>30</v>
      </c>
      <c r="P28" s="172" t="s">
        <v>37</v>
      </c>
      <c r="Q28" s="173">
        <v>0.15</v>
      </c>
      <c r="R28" s="172" t="s">
        <v>27</v>
      </c>
      <c r="S28" s="172" t="s">
        <v>28</v>
      </c>
      <c r="T28" s="172" t="s">
        <v>29</v>
      </c>
      <c r="U28" s="173">
        <v>0.3</v>
      </c>
      <c r="V28" s="173">
        <v>0.3</v>
      </c>
      <c r="W28" s="170">
        <v>0.02</v>
      </c>
      <c r="X28" s="173">
        <v>0.8</v>
      </c>
      <c r="Y28" s="380"/>
      <c r="Z28" s="380"/>
      <c r="AA28" s="383"/>
      <c r="AB28" s="380"/>
      <c r="AC28" s="401"/>
    </row>
    <row r="29" spans="1:29" ht="140.25" customHeight="1" x14ac:dyDescent="0.2">
      <c r="A29" s="391"/>
      <c r="B29" s="386"/>
      <c r="C29" s="380"/>
      <c r="D29" s="232"/>
      <c r="E29" s="232"/>
      <c r="F29" s="394"/>
      <c r="G29" s="234"/>
      <c r="H29" s="231"/>
      <c r="I29" s="234"/>
      <c r="J29" s="231"/>
      <c r="K29" s="231"/>
      <c r="L29" s="171" t="s">
        <v>542</v>
      </c>
      <c r="M29" s="169" t="s">
        <v>45</v>
      </c>
      <c r="N29" s="170">
        <v>0.1</v>
      </c>
      <c r="O29" s="172" t="s">
        <v>46</v>
      </c>
      <c r="P29" s="172" t="s">
        <v>37</v>
      </c>
      <c r="Q29" s="173">
        <v>0.15</v>
      </c>
      <c r="R29" s="172" t="s">
        <v>27</v>
      </c>
      <c r="S29" s="172" t="s">
        <v>28</v>
      </c>
      <c r="T29" s="172" t="s">
        <v>29</v>
      </c>
      <c r="U29" s="173">
        <v>0.25</v>
      </c>
      <c r="V29" s="173">
        <v>0.25</v>
      </c>
      <c r="W29" s="170">
        <v>0.02</v>
      </c>
      <c r="X29" s="173">
        <v>0.6</v>
      </c>
      <c r="Y29" s="232"/>
      <c r="Z29" s="232"/>
      <c r="AA29" s="231"/>
      <c r="AB29" s="232"/>
      <c r="AC29" s="402"/>
    </row>
    <row r="30" spans="1:29" ht="140.25" customHeight="1" x14ac:dyDescent="0.2">
      <c r="A30" s="397" t="s">
        <v>107</v>
      </c>
      <c r="B30" s="385" t="s">
        <v>165</v>
      </c>
      <c r="C30" s="384" t="s">
        <v>543</v>
      </c>
      <c r="D30" s="384" t="s">
        <v>44</v>
      </c>
      <c r="E30" s="384" t="s">
        <v>78</v>
      </c>
      <c r="F30" s="311" t="s">
        <v>544</v>
      </c>
      <c r="G30" s="376">
        <v>1</v>
      </c>
      <c r="H30" s="390" t="s">
        <v>60</v>
      </c>
      <c r="I30" s="376">
        <v>1</v>
      </c>
      <c r="J30" s="390" t="s">
        <v>84</v>
      </c>
      <c r="K30" s="390" t="s">
        <v>62</v>
      </c>
      <c r="L30" s="171" t="s">
        <v>545</v>
      </c>
      <c r="M30" s="169" t="s">
        <v>25</v>
      </c>
      <c r="N30" s="170">
        <v>0.25</v>
      </c>
      <c r="O30" s="172" t="s">
        <v>30</v>
      </c>
      <c r="P30" s="172" t="s">
        <v>37</v>
      </c>
      <c r="Q30" s="173">
        <v>0.15</v>
      </c>
      <c r="R30" s="172" t="s">
        <v>27</v>
      </c>
      <c r="S30" s="172" t="s">
        <v>28</v>
      </c>
      <c r="T30" s="172" t="s">
        <v>29</v>
      </c>
      <c r="U30" s="173">
        <v>0.4</v>
      </c>
      <c r="V30" s="173">
        <v>0.4</v>
      </c>
      <c r="W30" s="170">
        <v>0.6</v>
      </c>
      <c r="X30" s="173">
        <v>1</v>
      </c>
      <c r="Y30" s="379" t="s">
        <v>64</v>
      </c>
      <c r="Z30" s="381" t="s">
        <v>55</v>
      </c>
      <c r="AA30" s="382" t="s">
        <v>88</v>
      </c>
      <c r="AB30" s="384" t="s">
        <v>47</v>
      </c>
      <c r="AC30" s="400" t="s">
        <v>546</v>
      </c>
    </row>
    <row r="31" spans="1:29" ht="140.25" customHeight="1" x14ac:dyDescent="0.2">
      <c r="A31" s="380"/>
      <c r="B31" s="386"/>
      <c r="C31" s="380"/>
      <c r="D31" s="380"/>
      <c r="E31" s="380"/>
      <c r="F31" s="312"/>
      <c r="G31" s="377"/>
      <c r="H31" s="383"/>
      <c r="I31" s="377"/>
      <c r="J31" s="383"/>
      <c r="K31" s="383"/>
      <c r="L31" s="171" t="s">
        <v>547</v>
      </c>
      <c r="M31" s="169" t="s">
        <v>25</v>
      </c>
      <c r="N31" s="170">
        <v>0.25</v>
      </c>
      <c r="O31" s="172" t="s">
        <v>30</v>
      </c>
      <c r="P31" s="172" t="s">
        <v>37</v>
      </c>
      <c r="Q31" s="173">
        <v>0.15</v>
      </c>
      <c r="R31" s="172" t="s">
        <v>27</v>
      </c>
      <c r="S31" s="172" t="s">
        <v>28</v>
      </c>
      <c r="T31" s="172" t="s">
        <v>29</v>
      </c>
      <c r="U31" s="173">
        <v>0.4</v>
      </c>
      <c r="V31" s="173">
        <v>0.4</v>
      </c>
      <c r="W31" s="170">
        <v>0.36</v>
      </c>
      <c r="X31" s="173">
        <v>1</v>
      </c>
      <c r="Y31" s="380"/>
      <c r="Z31" s="380"/>
      <c r="AA31" s="383"/>
      <c r="AB31" s="380"/>
      <c r="AC31" s="401"/>
    </row>
    <row r="32" spans="1:29" ht="140.25" customHeight="1" x14ac:dyDescent="0.2">
      <c r="A32" s="380"/>
      <c r="B32" s="386"/>
      <c r="C32" s="380"/>
      <c r="D32" s="380"/>
      <c r="E32" s="380"/>
      <c r="F32" s="312"/>
      <c r="G32" s="377"/>
      <c r="H32" s="383"/>
      <c r="I32" s="377"/>
      <c r="J32" s="383"/>
      <c r="K32" s="383"/>
      <c r="L32" s="171" t="s">
        <v>548</v>
      </c>
      <c r="M32" s="169" t="s">
        <v>25</v>
      </c>
      <c r="N32" s="170">
        <v>0.25</v>
      </c>
      <c r="O32" s="172" t="s">
        <v>30</v>
      </c>
      <c r="P32" s="172" t="s">
        <v>37</v>
      </c>
      <c r="Q32" s="173">
        <v>0.15</v>
      </c>
      <c r="R32" s="172" t="s">
        <v>27</v>
      </c>
      <c r="S32" s="172" t="s">
        <v>28</v>
      </c>
      <c r="T32" s="172" t="s">
        <v>29</v>
      </c>
      <c r="U32" s="173">
        <v>0.4</v>
      </c>
      <c r="V32" s="173">
        <v>0.4</v>
      </c>
      <c r="W32" s="170">
        <v>0.216</v>
      </c>
      <c r="X32" s="173">
        <v>1</v>
      </c>
      <c r="Y32" s="380"/>
      <c r="Z32" s="380"/>
      <c r="AA32" s="383"/>
      <c r="AB32" s="380"/>
      <c r="AC32" s="401"/>
    </row>
    <row r="33" spans="1:29" ht="140.25" customHeight="1" x14ac:dyDescent="0.2">
      <c r="A33" s="380"/>
      <c r="B33" s="386"/>
      <c r="C33" s="380"/>
      <c r="D33" s="380"/>
      <c r="E33" s="380"/>
      <c r="F33" s="312"/>
      <c r="G33" s="377"/>
      <c r="H33" s="383"/>
      <c r="I33" s="377"/>
      <c r="J33" s="383"/>
      <c r="K33" s="383"/>
      <c r="L33" s="171" t="s">
        <v>549</v>
      </c>
      <c r="M33" s="169" t="s">
        <v>25</v>
      </c>
      <c r="N33" s="170">
        <v>0.25</v>
      </c>
      <c r="O33" s="172" t="s">
        <v>30</v>
      </c>
      <c r="P33" s="172" t="s">
        <v>37</v>
      </c>
      <c r="Q33" s="173">
        <v>0.15</v>
      </c>
      <c r="R33" s="172" t="s">
        <v>27</v>
      </c>
      <c r="S33" s="172" t="s">
        <v>28</v>
      </c>
      <c r="T33" s="172" t="s">
        <v>29</v>
      </c>
      <c r="U33" s="173">
        <v>0.4</v>
      </c>
      <c r="V33" s="173">
        <v>0.4</v>
      </c>
      <c r="W33" s="170">
        <v>0.12959999999999999</v>
      </c>
      <c r="X33" s="173">
        <v>1</v>
      </c>
      <c r="Y33" s="380"/>
      <c r="Z33" s="380"/>
      <c r="AA33" s="383"/>
      <c r="AB33" s="380"/>
      <c r="AC33" s="401"/>
    </row>
    <row r="34" spans="1:29" ht="140.25" customHeight="1" x14ac:dyDescent="0.2">
      <c r="A34" s="380"/>
      <c r="B34" s="386"/>
      <c r="C34" s="380"/>
      <c r="D34" s="380"/>
      <c r="E34" s="380"/>
      <c r="F34" s="312"/>
      <c r="G34" s="377"/>
      <c r="H34" s="383"/>
      <c r="I34" s="377"/>
      <c r="J34" s="383"/>
      <c r="K34" s="383"/>
      <c r="L34" s="171" t="s">
        <v>550</v>
      </c>
      <c r="M34" s="169" t="s">
        <v>25</v>
      </c>
      <c r="N34" s="170">
        <v>0.25</v>
      </c>
      <c r="O34" s="172" t="s">
        <v>30</v>
      </c>
      <c r="P34" s="172" t="s">
        <v>37</v>
      </c>
      <c r="Q34" s="173">
        <v>0.15</v>
      </c>
      <c r="R34" s="172" t="s">
        <v>27</v>
      </c>
      <c r="S34" s="172" t="s">
        <v>28</v>
      </c>
      <c r="T34" s="172" t="s">
        <v>29</v>
      </c>
      <c r="U34" s="173">
        <v>0.4</v>
      </c>
      <c r="V34" s="173">
        <v>0.4</v>
      </c>
      <c r="W34" s="170">
        <v>7.7759999999999996E-2</v>
      </c>
      <c r="X34" s="173">
        <v>1</v>
      </c>
      <c r="Y34" s="380"/>
      <c r="Z34" s="380"/>
      <c r="AA34" s="383"/>
      <c r="AB34" s="380"/>
      <c r="AC34" s="401"/>
    </row>
    <row r="35" spans="1:29" ht="140.25" customHeight="1" x14ac:dyDescent="0.2">
      <c r="A35" s="380"/>
      <c r="B35" s="386"/>
      <c r="C35" s="380"/>
      <c r="D35" s="380"/>
      <c r="E35" s="380"/>
      <c r="F35" s="312"/>
      <c r="G35" s="377"/>
      <c r="H35" s="383"/>
      <c r="I35" s="377"/>
      <c r="J35" s="383"/>
      <c r="K35" s="383"/>
      <c r="L35" s="171" t="s">
        <v>551</v>
      </c>
      <c r="M35" s="169" t="s">
        <v>45</v>
      </c>
      <c r="N35" s="170">
        <v>0.1</v>
      </c>
      <c r="O35" s="172" t="s">
        <v>46</v>
      </c>
      <c r="P35" s="172" t="s">
        <v>37</v>
      </c>
      <c r="Q35" s="173">
        <v>0.15</v>
      </c>
      <c r="R35" s="172" t="s">
        <v>27</v>
      </c>
      <c r="S35" s="172" t="s">
        <v>28</v>
      </c>
      <c r="T35" s="172" t="s">
        <v>29</v>
      </c>
      <c r="U35" s="173">
        <v>0.25</v>
      </c>
      <c r="V35" s="173">
        <v>0.25</v>
      </c>
      <c r="W35" s="170">
        <v>7.7759999999999996E-2</v>
      </c>
      <c r="X35" s="173">
        <v>0.75</v>
      </c>
      <c r="Y35" s="380"/>
      <c r="Z35" s="380"/>
      <c r="AA35" s="383"/>
      <c r="AB35" s="380"/>
      <c r="AC35" s="401"/>
    </row>
    <row r="36" spans="1:29" ht="140.25" customHeight="1" x14ac:dyDescent="0.2">
      <c r="A36" s="232"/>
      <c r="B36" s="229"/>
      <c r="C36" s="232"/>
      <c r="D36" s="232"/>
      <c r="E36" s="232"/>
      <c r="F36" s="313"/>
      <c r="G36" s="234"/>
      <c r="H36" s="231"/>
      <c r="I36" s="234"/>
      <c r="J36" s="231"/>
      <c r="K36" s="231"/>
      <c r="L36" s="171" t="s">
        <v>552</v>
      </c>
      <c r="M36" s="169" t="s">
        <v>45</v>
      </c>
      <c r="N36" s="170">
        <v>0.1</v>
      </c>
      <c r="O36" s="172" t="s">
        <v>46</v>
      </c>
      <c r="P36" s="172" t="s">
        <v>37</v>
      </c>
      <c r="Q36" s="173">
        <v>0.15</v>
      </c>
      <c r="R36" s="172" t="s">
        <v>27</v>
      </c>
      <c r="S36" s="172" t="s">
        <v>28</v>
      </c>
      <c r="T36" s="172" t="s">
        <v>29</v>
      </c>
      <c r="U36" s="173">
        <v>0.25</v>
      </c>
      <c r="V36" s="173">
        <v>0.25</v>
      </c>
      <c r="W36" s="170">
        <v>7.7759999999999996E-2</v>
      </c>
      <c r="X36" s="173">
        <v>0.5625</v>
      </c>
      <c r="Y36" s="232"/>
      <c r="Z36" s="232"/>
      <c r="AA36" s="231"/>
      <c r="AB36" s="232"/>
      <c r="AC36" s="402"/>
    </row>
    <row r="37" spans="1:29" ht="140.25" customHeight="1" x14ac:dyDescent="0.2">
      <c r="A37" s="384" t="s">
        <v>108</v>
      </c>
      <c r="B37" s="385" t="s">
        <v>553</v>
      </c>
      <c r="C37" s="384" t="s">
        <v>554</v>
      </c>
      <c r="D37" s="384" t="s">
        <v>44</v>
      </c>
      <c r="E37" s="384" t="s">
        <v>78</v>
      </c>
      <c r="F37" s="311" t="s">
        <v>555</v>
      </c>
      <c r="G37" s="376">
        <v>1</v>
      </c>
      <c r="H37" s="390" t="s">
        <v>60</v>
      </c>
      <c r="I37" s="376">
        <v>1</v>
      </c>
      <c r="J37" s="390" t="s">
        <v>84</v>
      </c>
      <c r="K37" s="390" t="s">
        <v>62</v>
      </c>
      <c r="L37" s="171" t="s">
        <v>556</v>
      </c>
      <c r="M37" s="169" t="s">
        <v>25</v>
      </c>
      <c r="N37" s="170">
        <v>0.25</v>
      </c>
      <c r="O37" s="172" t="s">
        <v>30</v>
      </c>
      <c r="P37" s="172" t="s">
        <v>37</v>
      </c>
      <c r="Q37" s="173">
        <v>0.15</v>
      </c>
      <c r="R37" s="172" t="s">
        <v>27</v>
      </c>
      <c r="S37" s="172" t="s">
        <v>28</v>
      </c>
      <c r="T37" s="172" t="s">
        <v>29</v>
      </c>
      <c r="U37" s="173">
        <v>0.4</v>
      </c>
      <c r="V37" s="173">
        <v>0.4</v>
      </c>
      <c r="W37" s="170">
        <v>0.6</v>
      </c>
      <c r="X37" s="173">
        <v>1</v>
      </c>
      <c r="Y37" s="379" t="s">
        <v>64</v>
      </c>
      <c r="Z37" s="381" t="s">
        <v>55</v>
      </c>
      <c r="AA37" s="382" t="s">
        <v>88</v>
      </c>
      <c r="AB37" s="384" t="s">
        <v>47</v>
      </c>
      <c r="AC37" s="400" t="s">
        <v>557</v>
      </c>
    </row>
    <row r="38" spans="1:29" ht="140.25" customHeight="1" x14ac:dyDescent="0.2">
      <c r="A38" s="380"/>
      <c r="B38" s="386"/>
      <c r="C38" s="380"/>
      <c r="D38" s="380"/>
      <c r="E38" s="380"/>
      <c r="F38" s="312"/>
      <c r="G38" s="377"/>
      <c r="H38" s="383"/>
      <c r="I38" s="377"/>
      <c r="J38" s="383"/>
      <c r="K38" s="383"/>
      <c r="L38" s="171" t="s">
        <v>558</v>
      </c>
      <c r="M38" s="169" t="s">
        <v>25</v>
      </c>
      <c r="N38" s="170">
        <v>0.25</v>
      </c>
      <c r="O38" s="172" t="s">
        <v>30</v>
      </c>
      <c r="P38" s="172" t="s">
        <v>37</v>
      </c>
      <c r="Q38" s="173">
        <v>0.15</v>
      </c>
      <c r="R38" s="172" t="s">
        <v>27</v>
      </c>
      <c r="S38" s="172" t="s">
        <v>28</v>
      </c>
      <c r="T38" s="172" t="s">
        <v>29</v>
      </c>
      <c r="U38" s="173">
        <v>0.4</v>
      </c>
      <c r="V38" s="173">
        <v>0.4</v>
      </c>
      <c r="W38" s="170">
        <v>0.36</v>
      </c>
      <c r="X38" s="173">
        <v>1</v>
      </c>
      <c r="Y38" s="380"/>
      <c r="Z38" s="380"/>
      <c r="AA38" s="383"/>
      <c r="AB38" s="380"/>
      <c r="AC38" s="401"/>
    </row>
    <row r="39" spans="1:29" ht="140.25" customHeight="1" x14ac:dyDescent="0.2">
      <c r="A39" s="380"/>
      <c r="B39" s="386"/>
      <c r="C39" s="380"/>
      <c r="D39" s="380"/>
      <c r="E39" s="380"/>
      <c r="F39" s="312"/>
      <c r="G39" s="377"/>
      <c r="H39" s="383"/>
      <c r="I39" s="377"/>
      <c r="J39" s="383"/>
      <c r="K39" s="383"/>
      <c r="L39" s="171" t="s">
        <v>559</v>
      </c>
      <c r="M39" s="169" t="s">
        <v>25</v>
      </c>
      <c r="N39" s="170">
        <v>0.25</v>
      </c>
      <c r="O39" s="172" t="s">
        <v>30</v>
      </c>
      <c r="P39" s="172" t="s">
        <v>37</v>
      </c>
      <c r="Q39" s="173">
        <v>0.15</v>
      </c>
      <c r="R39" s="172" t="s">
        <v>27</v>
      </c>
      <c r="S39" s="172" t="s">
        <v>28</v>
      </c>
      <c r="T39" s="172" t="s">
        <v>29</v>
      </c>
      <c r="U39" s="173">
        <v>0.4</v>
      </c>
      <c r="V39" s="173">
        <v>0.4</v>
      </c>
      <c r="W39" s="170">
        <v>0.216</v>
      </c>
      <c r="X39" s="173">
        <v>1</v>
      </c>
      <c r="Y39" s="380"/>
      <c r="Z39" s="380"/>
      <c r="AA39" s="383"/>
      <c r="AB39" s="380"/>
      <c r="AC39" s="401"/>
    </row>
    <row r="40" spans="1:29" ht="140.25" customHeight="1" x14ac:dyDescent="0.2">
      <c r="A40" s="380"/>
      <c r="B40" s="386"/>
      <c r="C40" s="380"/>
      <c r="D40" s="380"/>
      <c r="E40" s="380"/>
      <c r="F40" s="312"/>
      <c r="G40" s="377"/>
      <c r="H40" s="383"/>
      <c r="I40" s="377"/>
      <c r="J40" s="383"/>
      <c r="K40" s="383"/>
      <c r="L40" s="171" t="s">
        <v>560</v>
      </c>
      <c r="M40" s="169" t="s">
        <v>25</v>
      </c>
      <c r="N40" s="170">
        <v>0.25</v>
      </c>
      <c r="O40" s="172" t="s">
        <v>30</v>
      </c>
      <c r="P40" s="172" t="s">
        <v>37</v>
      </c>
      <c r="Q40" s="173">
        <v>0.15</v>
      </c>
      <c r="R40" s="172" t="s">
        <v>27</v>
      </c>
      <c r="S40" s="172" t="s">
        <v>28</v>
      </c>
      <c r="T40" s="172" t="s">
        <v>29</v>
      </c>
      <c r="U40" s="173">
        <v>0.4</v>
      </c>
      <c r="V40" s="173">
        <v>0.4</v>
      </c>
      <c r="W40" s="170">
        <v>0.12959999999999999</v>
      </c>
      <c r="X40" s="173">
        <v>1</v>
      </c>
      <c r="Y40" s="380"/>
      <c r="Z40" s="380"/>
      <c r="AA40" s="383"/>
      <c r="AB40" s="380"/>
      <c r="AC40" s="401"/>
    </row>
    <row r="41" spans="1:29" ht="140.25" customHeight="1" x14ac:dyDescent="0.2">
      <c r="A41" s="380"/>
      <c r="B41" s="386"/>
      <c r="C41" s="380"/>
      <c r="D41" s="380"/>
      <c r="E41" s="380"/>
      <c r="F41" s="312"/>
      <c r="G41" s="377"/>
      <c r="H41" s="383"/>
      <c r="I41" s="377"/>
      <c r="J41" s="383"/>
      <c r="K41" s="383"/>
      <c r="L41" s="171" t="s">
        <v>561</v>
      </c>
      <c r="M41" s="169" t="s">
        <v>45</v>
      </c>
      <c r="N41" s="170">
        <v>0.1</v>
      </c>
      <c r="O41" s="172" t="s">
        <v>46</v>
      </c>
      <c r="P41" s="172" t="s">
        <v>37</v>
      </c>
      <c r="Q41" s="173">
        <v>0.15</v>
      </c>
      <c r="R41" s="172" t="s">
        <v>27</v>
      </c>
      <c r="S41" s="172" t="s">
        <v>28</v>
      </c>
      <c r="T41" s="172" t="s">
        <v>29</v>
      </c>
      <c r="U41" s="173">
        <v>0.25</v>
      </c>
      <c r="V41" s="173">
        <v>0.25</v>
      </c>
      <c r="W41" s="170">
        <v>0.12959999999999999</v>
      </c>
      <c r="X41" s="173">
        <v>0.75</v>
      </c>
      <c r="Y41" s="380"/>
      <c r="Z41" s="380"/>
      <c r="AA41" s="383"/>
      <c r="AB41" s="380"/>
      <c r="AC41" s="401"/>
    </row>
    <row r="42" spans="1:29" ht="140.25" customHeight="1" x14ac:dyDescent="0.2">
      <c r="A42" s="232"/>
      <c r="B42" s="229"/>
      <c r="C42" s="391"/>
      <c r="D42" s="232"/>
      <c r="E42" s="232"/>
      <c r="F42" s="313"/>
      <c r="G42" s="234"/>
      <c r="H42" s="231"/>
      <c r="I42" s="234"/>
      <c r="J42" s="231"/>
      <c r="K42" s="231"/>
      <c r="L42" s="171" t="s">
        <v>562</v>
      </c>
      <c r="M42" s="169" t="s">
        <v>45</v>
      </c>
      <c r="N42" s="170">
        <v>0.1</v>
      </c>
      <c r="O42" s="172" t="s">
        <v>46</v>
      </c>
      <c r="P42" s="172" t="s">
        <v>37</v>
      </c>
      <c r="Q42" s="173">
        <v>0.15</v>
      </c>
      <c r="R42" s="172" t="s">
        <v>27</v>
      </c>
      <c r="S42" s="172" t="s">
        <v>28</v>
      </c>
      <c r="T42" s="172" t="s">
        <v>29</v>
      </c>
      <c r="U42" s="173">
        <v>0.25</v>
      </c>
      <c r="V42" s="173">
        <v>0.25</v>
      </c>
      <c r="W42" s="170">
        <v>0.12959999999999999</v>
      </c>
      <c r="X42" s="173">
        <v>0.5625</v>
      </c>
      <c r="Y42" s="232"/>
      <c r="Z42" s="232"/>
      <c r="AA42" s="231"/>
      <c r="AB42" s="232"/>
      <c r="AC42" s="402"/>
    </row>
    <row r="43" spans="1:29" ht="140.25" customHeight="1" x14ac:dyDescent="0.2">
      <c r="A43" s="384" t="s">
        <v>109</v>
      </c>
      <c r="B43" s="384" t="s">
        <v>200</v>
      </c>
      <c r="C43" s="397" t="s">
        <v>563</v>
      </c>
      <c r="D43" s="384" t="s">
        <v>44</v>
      </c>
      <c r="E43" s="384" t="s">
        <v>78</v>
      </c>
      <c r="F43" s="384" t="s">
        <v>564</v>
      </c>
      <c r="G43" s="376">
        <v>0.2</v>
      </c>
      <c r="H43" s="395" t="s">
        <v>75</v>
      </c>
      <c r="I43" s="376">
        <v>1</v>
      </c>
      <c r="J43" s="390" t="s">
        <v>84</v>
      </c>
      <c r="K43" s="390" t="s">
        <v>62</v>
      </c>
      <c r="L43" s="171" t="s">
        <v>565</v>
      </c>
      <c r="M43" s="169" t="s">
        <v>25</v>
      </c>
      <c r="N43" s="170">
        <v>0.25</v>
      </c>
      <c r="O43" s="172" t="s">
        <v>30</v>
      </c>
      <c r="P43" s="172" t="s">
        <v>37</v>
      </c>
      <c r="Q43" s="173">
        <v>0.15</v>
      </c>
      <c r="R43" s="172" t="s">
        <v>27</v>
      </c>
      <c r="S43" s="172" t="s">
        <v>28</v>
      </c>
      <c r="T43" s="172" t="s">
        <v>29</v>
      </c>
      <c r="U43" s="173">
        <v>0.4</v>
      </c>
      <c r="V43" s="173">
        <v>0.4</v>
      </c>
      <c r="W43" s="170">
        <v>0.12</v>
      </c>
      <c r="X43" s="173">
        <v>1</v>
      </c>
      <c r="Y43" s="379" t="s">
        <v>64</v>
      </c>
      <c r="Z43" s="399" t="s">
        <v>83</v>
      </c>
      <c r="AA43" s="396" t="s">
        <v>61</v>
      </c>
      <c r="AB43" s="384" t="s">
        <v>31</v>
      </c>
      <c r="AC43" s="385" t="s">
        <v>566</v>
      </c>
    </row>
    <row r="44" spans="1:29" ht="140.25" customHeight="1" x14ac:dyDescent="0.2">
      <c r="A44" s="380"/>
      <c r="B44" s="380"/>
      <c r="C44" s="380"/>
      <c r="D44" s="380"/>
      <c r="E44" s="380"/>
      <c r="F44" s="380"/>
      <c r="G44" s="377"/>
      <c r="H44" s="383"/>
      <c r="I44" s="377"/>
      <c r="J44" s="383"/>
      <c r="K44" s="383"/>
      <c r="L44" s="171" t="s">
        <v>567</v>
      </c>
      <c r="M44" s="169" t="s">
        <v>25</v>
      </c>
      <c r="N44" s="170">
        <v>0.25</v>
      </c>
      <c r="O44" s="172" t="s">
        <v>30</v>
      </c>
      <c r="P44" s="172" t="s">
        <v>37</v>
      </c>
      <c r="Q44" s="173">
        <v>0.15</v>
      </c>
      <c r="R44" s="172" t="s">
        <v>27</v>
      </c>
      <c r="S44" s="172" t="s">
        <v>28</v>
      </c>
      <c r="T44" s="172" t="s">
        <v>29</v>
      </c>
      <c r="U44" s="173">
        <v>0.4</v>
      </c>
      <c r="V44" s="173">
        <v>0.4</v>
      </c>
      <c r="W44" s="170">
        <v>7.1999999999999995E-2</v>
      </c>
      <c r="X44" s="173">
        <v>1</v>
      </c>
      <c r="Y44" s="380"/>
      <c r="Z44" s="380"/>
      <c r="AA44" s="383"/>
      <c r="AB44" s="380"/>
      <c r="AC44" s="386"/>
    </row>
    <row r="45" spans="1:29" ht="140.25" customHeight="1" x14ac:dyDescent="0.2">
      <c r="A45" s="380"/>
      <c r="B45" s="380"/>
      <c r="C45" s="380"/>
      <c r="D45" s="380"/>
      <c r="E45" s="380"/>
      <c r="F45" s="380"/>
      <c r="G45" s="377"/>
      <c r="H45" s="383"/>
      <c r="I45" s="377"/>
      <c r="J45" s="383"/>
      <c r="K45" s="383"/>
      <c r="L45" s="171" t="s">
        <v>568</v>
      </c>
      <c r="M45" s="169" t="s">
        <v>25</v>
      </c>
      <c r="N45" s="170">
        <v>0.25</v>
      </c>
      <c r="O45" s="172" t="s">
        <v>30</v>
      </c>
      <c r="P45" s="172" t="s">
        <v>37</v>
      </c>
      <c r="Q45" s="173">
        <v>0.15</v>
      </c>
      <c r="R45" s="172" t="s">
        <v>27</v>
      </c>
      <c r="S45" s="172" t="s">
        <v>28</v>
      </c>
      <c r="T45" s="172" t="s">
        <v>29</v>
      </c>
      <c r="U45" s="173">
        <v>0.4</v>
      </c>
      <c r="V45" s="173">
        <v>0.4</v>
      </c>
      <c r="W45" s="170">
        <v>4.3199999999999995E-2</v>
      </c>
      <c r="X45" s="173">
        <v>1</v>
      </c>
      <c r="Y45" s="380"/>
      <c r="Z45" s="380"/>
      <c r="AA45" s="383"/>
      <c r="AB45" s="380"/>
      <c r="AC45" s="386"/>
    </row>
    <row r="46" spans="1:29" ht="140.25" customHeight="1" x14ac:dyDescent="0.2">
      <c r="A46" s="380"/>
      <c r="B46" s="380"/>
      <c r="C46" s="380"/>
      <c r="D46" s="380"/>
      <c r="E46" s="380"/>
      <c r="F46" s="380"/>
      <c r="G46" s="377"/>
      <c r="H46" s="383"/>
      <c r="I46" s="377"/>
      <c r="J46" s="383"/>
      <c r="K46" s="383"/>
      <c r="L46" s="171" t="s">
        <v>569</v>
      </c>
      <c r="M46" s="169" t="s">
        <v>25</v>
      </c>
      <c r="N46" s="170">
        <v>0.25</v>
      </c>
      <c r="O46" s="172" t="s">
        <v>30</v>
      </c>
      <c r="P46" s="172" t="s">
        <v>37</v>
      </c>
      <c r="Q46" s="173">
        <v>0.15</v>
      </c>
      <c r="R46" s="172" t="s">
        <v>27</v>
      </c>
      <c r="S46" s="172" t="s">
        <v>28</v>
      </c>
      <c r="T46" s="172" t="s">
        <v>29</v>
      </c>
      <c r="U46" s="173">
        <v>0.4</v>
      </c>
      <c r="V46" s="173">
        <v>0.4</v>
      </c>
      <c r="W46" s="170">
        <v>2.5919999999999995E-2</v>
      </c>
      <c r="X46" s="173">
        <v>1</v>
      </c>
      <c r="Y46" s="380"/>
      <c r="Z46" s="380"/>
      <c r="AA46" s="383"/>
      <c r="AB46" s="380"/>
      <c r="AC46" s="386"/>
    </row>
    <row r="47" spans="1:29" ht="140.25" customHeight="1" x14ac:dyDescent="0.2">
      <c r="A47" s="380"/>
      <c r="B47" s="380"/>
      <c r="C47" s="380"/>
      <c r="D47" s="380"/>
      <c r="E47" s="380"/>
      <c r="F47" s="380"/>
      <c r="G47" s="377"/>
      <c r="H47" s="383"/>
      <c r="I47" s="377"/>
      <c r="J47" s="383"/>
      <c r="K47" s="383"/>
      <c r="L47" s="171" t="s">
        <v>570</v>
      </c>
      <c r="M47" s="169" t="s">
        <v>25</v>
      </c>
      <c r="N47" s="170">
        <v>0.25</v>
      </c>
      <c r="O47" s="172" t="s">
        <v>30</v>
      </c>
      <c r="P47" s="172" t="s">
        <v>37</v>
      </c>
      <c r="Q47" s="173">
        <v>0.15</v>
      </c>
      <c r="R47" s="172" t="s">
        <v>27</v>
      </c>
      <c r="S47" s="172" t="s">
        <v>28</v>
      </c>
      <c r="T47" s="172" t="s">
        <v>29</v>
      </c>
      <c r="U47" s="173">
        <v>0.4</v>
      </c>
      <c r="V47" s="173">
        <v>0.4</v>
      </c>
      <c r="W47" s="170">
        <v>1.5551999999999996E-2</v>
      </c>
      <c r="X47" s="173">
        <v>1</v>
      </c>
      <c r="Y47" s="380"/>
      <c r="Z47" s="380"/>
      <c r="AA47" s="383"/>
      <c r="AB47" s="380"/>
      <c r="AC47" s="386"/>
    </row>
    <row r="48" spans="1:29" ht="140.25" customHeight="1" x14ac:dyDescent="0.2">
      <c r="A48" s="380"/>
      <c r="B48" s="380"/>
      <c r="C48" s="380"/>
      <c r="D48" s="380"/>
      <c r="E48" s="380"/>
      <c r="F48" s="380"/>
      <c r="G48" s="377"/>
      <c r="H48" s="383"/>
      <c r="I48" s="377"/>
      <c r="J48" s="383"/>
      <c r="K48" s="383"/>
      <c r="L48" s="171" t="s">
        <v>571</v>
      </c>
      <c r="M48" s="169" t="s">
        <v>45</v>
      </c>
      <c r="N48" s="170">
        <v>0.1</v>
      </c>
      <c r="O48" s="172" t="s">
        <v>46</v>
      </c>
      <c r="P48" s="172" t="s">
        <v>37</v>
      </c>
      <c r="Q48" s="173">
        <v>0.15</v>
      </c>
      <c r="R48" s="172" t="s">
        <v>27</v>
      </c>
      <c r="S48" s="172" t="s">
        <v>28</v>
      </c>
      <c r="T48" s="172" t="s">
        <v>29</v>
      </c>
      <c r="U48" s="173">
        <v>0.25</v>
      </c>
      <c r="V48" s="173">
        <v>0.25</v>
      </c>
      <c r="W48" s="170">
        <v>1.5551999999999996E-2</v>
      </c>
      <c r="X48" s="173">
        <v>0.75</v>
      </c>
      <c r="Y48" s="232"/>
      <c r="Z48" s="232"/>
      <c r="AA48" s="231"/>
      <c r="AB48" s="232"/>
      <c r="AC48" s="229"/>
    </row>
    <row r="49" spans="1:29" ht="140.25" customHeight="1" x14ac:dyDescent="0.2">
      <c r="A49" s="384" t="s">
        <v>111</v>
      </c>
      <c r="B49" s="385" t="s">
        <v>227</v>
      </c>
      <c r="C49" s="384" t="s">
        <v>572</v>
      </c>
      <c r="D49" s="384" t="s">
        <v>44</v>
      </c>
      <c r="E49" s="384" t="s">
        <v>78</v>
      </c>
      <c r="F49" s="392" t="s">
        <v>573</v>
      </c>
      <c r="G49" s="376">
        <v>1</v>
      </c>
      <c r="H49" s="390" t="s">
        <v>60</v>
      </c>
      <c r="I49" s="376">
        <v>0.8</v>
      </c>
      <c r="J49" s="396" t="s">
        <v>83</v>
      </c>
      <c r="K49" s="396" t="s">
        <v>61</v>
      </c>
      <c r="L49" s="171" t="s">
        <v>574</v>
      </c>
      <c r="M49" s="169" t="s">
        <v>25</v>
      </c>
      <c r="N49" s="170">
        <v>0.25</v>
      </c>
      <c r="O49" s="172" t="s">
        <v>30</v>
      </c>
      <c r="P49" s="172" t="s">
        <v>37</v>
      </c>
      <c r="Q49" s="173">
        <v>0.15</v>
      </c>
      <c r="R49" s="172" t="s">
        <v>27</v>
      </c>
      <c r="S49" s="172" t="s">
        <v>28</v>
      </c>
      <c r="T49" s="172" t="s">
        <v>29</v>
      </c>
      <c r="U49" s="173">
        <v>0.4</v>
      </c>
      <c r="V49" s="173">
        <v>0.4</v>
      </c>
      <c r="W49" s="170">
        <v>0.6</v>
      </c>
      <c r="X49" s="173">
        <v>0.8</v>
      </c>
      <c r="Y49" s="398" t="s">
        <v>67</v>
      </c>
      <c r="Z49" s="381" t="s">
        <v>55</v>
      </c>
      <c r="AA49" s="382" t="s">
        <v>88</v>
      </c>
      <c r="AB49" s="384" t="s">
        <v>31</v>
      </c>
      <c r="AC49" s="400" t="s">
        <v>575</v>
      </c>
    </row>
    <row r="50" spans="1:29" ht="140.25" customHeight="1" x14ac:dyDescent="0.2">
      <c r="A50" s="380"/>
      <c r="B50" s="386"/>
      <c r="C50" s="380"/>
      <c r="D50" s="380"/>
      <c r="E50" s="380"/>
      <c r="F50" s="393"/>
      <c r="G50" s="377"/>
      <c r="H50" s="383"/>
      <c r="I50" s="377"/>
      <c r="J50" s="383"/>
      <c r="K50" s="383"/>
      <c r="L50" s="171" t="s">
        <v>576</v>
      </c>
      <c r="M50" s="169" t="s">
        <v>25</v>
      </c>
      <c r="N50" s="170">
        <v>0.25</v>
      </c>
      <c r="O50" s="172" t="s">
        <v>30</v>
      </c>
      <c r="P50" s="172" t="s">
        <v>37</v>
      </c>
      <c r="Q50" s="173">
        <v>0.15</v>
      </c>
      <c r="R50" s="172" t="s">
        <v>27</v>
      </c>
      <c r="S50" s="172" t="s">
        <v>28</v>
      </c>
      <c r="T50" s="172" t="s">
        <v>29</v>
      </c>
      <c r="U50" s="173">
        <v>0.4</v>
      </c>
      <c r="V50" s="173">
        <v>0.4</v>
      </c>
      <c r="W50" s="170">
        <v>0.36</v>
      </c>
      <c r="X50" s="173">
        <v>0.8</v>
      </c>
      <c r="Y50" s="380"/>
      <c r="Z50" s="380"/>
      <c r="AA50" s="383"/>
      <c r="AB50" s="380"/>
      <c r="AC50" s="401"/>
    </row>
    <row r="51" spans="1:29" ht="140.25" customHeight="1" x14ac:dyDescent="0.2">
      <c r="A51" s="380"/>
      <c r="B51" s="386"/>
      <c r="C51" s="380"/>
      <c r="D51" s="380"/>
      <c r="E51" s="380"/>
      <c r="F51" s="393"/>
      <c r="G51" s="377"/>
      <c r="H51" s="383"/>
      <c r="I51" s="377"/>
      <c r="J51" s="383"/>
      <c r="K51" s="383"/>
      <c r="L51" s="171" t="s">
        <v>577</v>
      </c>
      <c r="M51" s="169" t="s">
        <v>25</v>
      </c>
      <c r="N51" s="170">
        <v>0.25</v>
      </c>
      <c r="O51" s="172" t="s">
        <v>30</v>
      </c>
      <c r="P51" s="172" t="s">
        <v>37</v>
      </c>
      <c r="Q51" s="173">
        <v>0.15</v>
      </c>
      <c r="R51" s="172" t="s">
        <v>27</v>
      </c>
      <c r="S51" s="172" t="s">
        <v>28</v>
      </c>
      <c r="T51" s="172" t="s">
        <v>29</v>
      </c>
      <c r="U51" s="173">
        <v>0.4</v>
      </c>
      <c r="V51" s="173">
        <v>0.4</v>
      </c>
      <c r="W51" s="170">
        <v>0.216</v>
      </c>
      <c r="X51" s="173">
        <v>0.8</v>
      </c>
      <c r="Y51" s="380"/>
      <c r="Z51" s="380"/>
      <c r="AA51" s="383"/>
      <c r="AB51" s="380"/>
      <c r="AC51" s="401"/>
    </row>
    <row r="52" spans="1:29" ht="140.25" customHeight="1" x14ac:dyDescent="0.2">
      <c r="A52" s="232"/>
      <c r="B52" s="229"/>
      <c r="C52" s="232"/>
      <c r="D52" s="232"/>
      <c r="E52" s="232"/>
      <c r="F52" s="394"/>
      <c r="G52" s="234"/>
      <c r="H52" s="231"/>
      <c r="I52" s="234"/>
      <c r="J52" s="231"/>
      <c r="K52" s="231"/>
      <c r="L52" s="171" t="s">
        <v>578</v>
      </c>
      <c r="M52" s="169" t="s">
        <v>45</v>
      </c>
      <c r="N52" s="170">
        <v>0.1</v>
      </c>
      <c r="O52" s="172" t="s">
        <v>46</v>
      </c>
      <c r="P52" s="172" t="s">
        <v>37</v>
      </c>
      <c r="Q52" s="173">
        <v>0.15</v>
      </c>
      <c r="R52" s="172" t="s">
        <v>27</v>
      </c>
      <c r="S52" s="172" t="s">
        <v>28</v>
      </c>
      <c r="T52" s="172" t="s">
        <v>29</v>
      </c>
      <c r="U52" s="173">
        <v>0.25</v>
      </c>
      <c r="V52" s="173">
        <v>0.25</v>
      </c>
      <c r="W52" s="170">
        <v>0.216</v>
      </c>
      <c r="X52" s="173">
        <v>0.60000000000000009</v>
      </c>
      <c r="Y52" s="232"/>
      <c r="Z52" s="232"/>
      <c r="AA52" s="231"/>
      <c r="AB52" s="232"/>
      <c r="AC52" s="402"/>
    </row>
    <row r="53" spans="1:29" ht="140.25" customHeight="1" x14ac:dyDescent="0.2">
      <c r="A53" s="384" t="s">
        <v>116</v>
      </c>
      <c r="B53" s="385" t="s">
        <v>579</v>
      </c>
      <c r="C53" s="384" t="s">
        <v>580</v>
      </c>
      <c r="D53" s="384" t="s">
        <v>44</v>
      </c>
      <c r="E53" s="384" t="s">
        <v>78</v>
      </c>
      <c r="F53" s="311" t="s">
        <v>581</v>
      </c>
      <c r="G53" s="376">
        <v>0.2</v>
      </c>
      <c r="H53" s="395" t="s">
        <v>75</v>
      </c>
      <c r="I53" s="376">
        <v>1</v>
      </c>
      <c r="J53" s="390" t="s">
        <v>84</v>
      </c>
      <c r="K53" s="390" t="s">
        <v>62</v>
      </c>
      <c r="L53" s="171" t="s">
        <v>582</v>
      </c>
      <c r="M53" s="169" t="s">
        <v>25</v>
      </c>
      <c r="N53" s="170">
        <v>0.25</v>
      </c>
      <c r="O53" s="172" t="s">
        <v>30</v>
      </c>
      <c r="P53" s="172" t="s">
        <v>37</v>
      </c>
      <c r="Q53" s="173">
        <v>0.15</v>
      </c>
      <c r="R53" s="172" t="s">
        <v>27</v>
      </c>
      <c r="S53" s="172" t="s">
        <v>28</v>
      </c>
      <c r="T53" s="172" t="s">
        <v>29</v>
      </c>
      <c r="U53" s="173">
        <v>0.4</v>
      </c>
      <c r="V53" s="173">
        <v>0.4</v>
      </c>
      <c r="W53" s="170">
        <v>0.12</v>
      </c>
      <c r="X53" s="173">
        <v>1</v>
      </c>
      <c r="Y53" s="379" t="s">
        <v>64</v>
      </c>
      <c r="Z53" s="381" t="s">
        <v>55</v>
      </c>
      <c r="AA53" s="382" t="s">
        <v>88</v>
      </c>
      <c r="AB53" s="384" t="s">
        <v>47</v>
      </c>
      <c r="AC53" s="400" t="s">
        <v>583</v>
      </c>
    </row>
    <row r="54" spans="1:29" ht="140.25" customHeight="1" x14ac:dyDescent="0.2">
      <c r="A54" s="380"/>
      <c r="B54" s="386"/>
      <c r="C54" s="380"/>
      <c r="D54" s="380"/>
      <c r="E54" s="380"/>
      <c r="F54" s="312"/>
      <c r="G54" s="377"/>
      <c r="H54" s="383"/>
      <c r="I54" s="377"/>
      <c r="J54" s="383"/>
      <c r="K54" s="383"/>
      <c r="L54" s="171" t="s">
        <v>584</v>
      </c>
      <c r="M54" s="169" t="s">
        <v>25</v>
      </c>
      <c r="N54" s="170">
        <v>0.25</v>
      </c>
      <c r="O54" s="172" t="s">
        <v>30</v>
      </c>
      <c r="P54" s="172" t="s">
        <v>37</v>
      </c>
      <c r="Q54" s="173">
        <v>0.15</v>
      </c>
      <c r="R54" s="172" t="s">
        <v>27</v>
      </c>
      <c r="S54" s="172" t="s">
        <v>28</v>
      </c>
      <c r="T54" s="172" t="s">
        <v>29</v>
      </c>
      <c r="U54" s="173">
        <v>0.4</v>
      </c>
      <c r="V54" s="173">
        <v>0.4</v>
      </c>
      <c r="W54" s="170">
        <v>7.1999999999999995E-2</v>
      </c>
      <c r="X54" s="173">
        <v>1</v>
      </c>
      <c r="Y54" s="380"/>
      <c r="Z54" s="380"/>
      <c r="AA54" s="383"/>
      <c r="AB54" s="380"/>
      <c r="AC54" s="401"/>
    </row>
    <row r="55" spans="1:29" ht="140.25" customHeight="1" x14ac:dyDescent="0.2">
      <c r="A55" s="380"/>
      <c r="B55" s="386"/>
      <c r="C55" s="380"/>
      <c r="D55" s="380"/>
      <c r="E55" s="380"/>
      <c r="F55" s="312"/>
      <c r="G55" s="377"/>
      <c r="H55" s="383"/>
      <c r="I55" s="377"/>
      <c r="J55" s="383"/>
      <c r="K55" s="383"/>
      <c r="L55" s="171" t="s">
        <v>585</v>
      </c>
      <c r="M55" s="169" t="s">
        <v>25</v>
      </c>
      <c r="N55" s="170">
        <v>0.25</v>
      </c>
      <c r="O55" s="172" t="s">
        <v>30</v>
      </c>
      <c r="P55" s="172" t="s">
        <v>26</v>
      </c>
      <c r="Q55" s="173">
        <v>0.25</v>
      </c>
      <c r="R55" s="172" t="s">
        <v>27</v>
      </c>
      <c r="S55" s="172" t="s">
        <v>28</v>
      </c>
      <c r="T55" s="172" t="s">
        <v>29</v>
      </c>
      <c r="U55" s="173">
        <v>0.5</v>
      </c>
      <c r="V55" s="173">
        <v>0.5</v>
      </c>
      <c r="W55" s="170">
        <v>3.5999999999999997E-2</v>
      </c>
      <c r="X55" s="173">
        <v>1</v>
      </c>
      <c r="Y55" s="380"/>
      <c r="Z55" s="380"/>
      <c r="AA55" s="383"/>
      <c r="AB55" s="380"/>
      <c r="AC55" s="401"/>
    </row>
    <row r="56" spans="1:29" ht="140.25" customHeight="1" x14ac:dyDescent="0.2">
      <c r="A56" s="380"/>
      <c r="B56" s="386"/>
      <c r="C56" s="380"/>
      <c r="D56" s="380"/>
      <c r="E56" s="380"/>
      <c r="F56" s="312"/>
      <c r="G56" s="377"/>
      <c r="H56" s="383"/>
      <c r="I56" s="377"/>
      <c r="J56" s="383"/>
      <c r="K56" s="383"/>
      <c r="L56" s="171" t="s">
        <v>586</v>
      </c>
      <c r="M56" s="169" t="s">
        <v>25</v>
      </c>
      <c r="N56" s="170">
        <v>0.25</v>
      </c>
      <c r="O56" s="172" t="s">
        <v>30</v>
      </c>
      <c r="P56" s="172" t="s">
        <v>37</v>
      </c>
      <c r="Q56" s="173">
        <v>0.15</v>
      </c>
      <c r="R56" s="172" t="s">
        <v>27</v>
      </c>
      <c r="S56" s="172" t="s">
        <v>28</v>
      </c>
      <c r="T56" s="172" t="s">
        <v>29</v>
      </c>
      <c r="U56" s="173">
        <v>0.4</v>
      </c>
      <c r="V56" s="173">
        <v>0.4</v>
      </c>
      <c r="W56" s="170">
        <v>2.1599999999999998E-2</v>
      </c>
      <c r="X56" s="173">
        <v>1</v>
      </c>
      <c r="Y56" s="380"/>
      <c r="Z56" s="380"/>
      <c r="AA56" s="383"/>
      <c r="AB56" s="380"/>
      <c r="AC56" s="401"/>
    </row>
    <row r="57" spans="1:29" ht="140.25" customHeight="1" x14ac:dyDescent="0.2">
      <c r="A57" s="380"/>
      <c r="B57" s="386"/>
      <c r="C57" s="380"/>
      <c r="D57" s="380"/>
      <c r="E57" s="380"/>
      <c r="F57" s="312"/>
      <c r="G57" s="377"/>
      <c r="H57" s="383"/>
      <c r="I57" s="377"/>
      <c r="J57" s="383"/>
      <c r="K57" s="383"/>
      <c r="L57" s="171" t="s">
        <v>587</v>
      </c>
      <c r="M57" s="169" t="s">
        <v>25</v>
      </c>
      <c r="N57" s="170">
        <v>0.25</v>
      </c>
      <c r="O57" s="172" t="s">
        <v>30</v>
      </c>
      <c r="P57" s="172" t="s">
        <v>26</v>
      </c>
      <c r="Q57" s="173">
        <v>0.25</v>
      </c>
      <c r="R57" s="172" t="s">
        <v>38</v>
      </c>
      <c r="S57" s="172" t="s">
        <v>28</v>
      </c>
      <c r="T57" s="172" t="s">
        <v>29</v>
      </c>
      <c r="U57" s="173">
        <v>0.5</v>
      </c>
      <c r="V57" s="173">
        <v>0.5</v>
      </c>
      <c r="W57" s="170">
        <v>1.0799999999999999E-2</v>
      </c>
      <c r="X57" s="173">
        <v>1</v>
      </c>
      <c r="Y57" s="380"/>
      <c r="Z57" s="380"/>
      <c r="AA57" s="383"/>
      <c r="AB57" s="380"/>
      <c r="AC57" s="401"/>
    </row>
    <row r="58" spans="1:29" ht="140.25" customHeight="1" x14ac:dyDescent="0.2">
      <c r="A58" s="380"/>
      <c r="B58" s="386"/>
      <c r="C58" s="380"/>
      <c r="D58" s="380"/>
      <c r="E58" s="380"/>
      <c r="F58" s="312"/>
      <c r="G58" s="377"/>
      <c r="H58" s="383"/>
      <c r="I58" s="377"/>
      <c r="J58" s="383"/>
      <c r="K58" s="383"/>
      <c r="L58" s="171" t="s">
        <v>588</v>
      </c>
      <c r="M58" s="169" t="s">
        <v>25</v>
      </c>
      <c r="N58" s="170">
        <v>0.25</v>
      </c>
      <c r="O58" s="172" t="s">
        <v>30</v>
      </c>
      <c r="P58" s="172" t="s">
        <v>26</v>
      </c>
      <c r="Q58" s="173">
        <v>0.25</v>
      </c>
      <c r="R58" s="172" t="s">
        <v>27</v>
      </c>
      <c r="S58" s="172" t="s">
        <v>28</v>
      </c>
      <c r="T58" s="172" t="s">
        <v>29</v>
      </c>
      <c r="U58" s="173">
        <v>0.5</v>
      </c>
      <c r="V58" s="173">
        <v>0.5</v>
      </c>
      <c r="W58" s="170">
        <v>5.3999999999999994E-3</v>
      </c>
      <c r="X58" s="173">
        <v>1</v>
      </c>
      <c r="Y58" s="380"/>
      <c r="Z58" s="380"/>
      <c r="AA58" s="383"/>
      <c r="AB58" s="380"/>
      <c r="AC58" s="401"/>
    </row>
    <row r="59" spans="1:29" ht="140.25" customHeight="1" x14ac:dyDescent="0.2">
      <c r="A59" s="380"/>
      <c r="B59" s="386"/>
      <c r="C59" s="380"/>
      <c r="D59" s="380"/>
      <c r="E59" s="380"/>
      <c r="F59" s="312"/>
      <c r="G59" s="377"/>
      <c r="H59" s="383"/>
      <c r="I59" s="377"/>
      <c r="J59" s="383"/>
      <c r="K59" s="383"/>
      <c r="L59" s="171" t="s">
        <v>589</v>
      </c>
      <c r="M59" s="169" t="s">
        <v>25</v>
      </c>
      <c r="N59" s="170">
        <v>0.25</v>
      </c>
      <c r="O59" s="172" t="s">
        <v>30</v>
      </c>
      <c r="P59" s="172" t="s">
        <v>37</v>
      </c>
      <c r="Q59" s="173">
        <v>0.15</v>
      </c>
      <c r="R59" s="172" t="s">
        <v>27</v>
      </c>
      <c r="S59" s="172" t="s">
        <v>28</v>
      </c>
      <c r="T59" s="172" t="s">
        <v>29</v>
      </c>
      <c r="U59" s="173">
        <v>0.4</v>
      </c>
      <c r="V59" s="173">
        <v>0.4</v>
      </c>
      <c r="W59" s="170">
        <v>3.2399999999999994E-3</v>
      </c>
      <c r="X59" s="173">
        <v>1</v>
      </c>
      <c r="Y59" s="380"/>
      <c r="Z59" s="380"/>
      <c r="AA59" s="383"/>
      <c r="AB59" s="380"/>
      <c r="AC59" s="401"/>
    </row>
    <row r="60" spans="1:29" ht="140.25" customHeight="1" x14ac:dyDescent="0.2">
      <c r="A60" s="380"/>
      <c r="B60" s="386"/>
      <c r="C60" s="380"/>
      <c r="D60" s="380"/>
      <c r="E60" s="380"/>
      <c r="F60" s="312"/>
      <c r="G60" s="377"/>
      <c r="H60" s="383"/>
      <c r="I60" s="377"/>
      <c r="J60" s="383"/>
      <c r="K60" s="383"/>
      <c r="L60" s="171" t="s">
        <v>590</v>
      </c>
      <c r="M60" s="169" t="s">
        <v>45</v>
      </c>
      <c r="N60" s="170">
        <v>0.1</v>
      </c>
      <c r="O60" s="172" t="s">
        <v>46</v>
      </c>
      <c r="P60" s="172" t="s">
        <v>37</v>
      </c>
      <c r="Q60" s="173">
        <v>0.15</v>
      </c>
      <c r="R60" s="172" t="s">
        <v>38</v>
      </c>
      <c r="S60" s="172" t="s">
        <v>28</v>
      </c>
      <c r="T60" s="172" t="s">
        <v>29</v>
      </c>
      <c r="U60" s="173">
        <v>0.25</v>
      </c>
      <c r="V60" s="173">
        <v>0.25</v>
      </c>
      <c r="W60" s="170">
        <v>3.2399999999999994E-3</v>
      </c>
      <c r="X60" s="173">
        <v>0.75</v>
      </c>
      <c r="Y60" s="380"/>
      <c r="Z60" s="380"/>
      <c r="AA60" s="383"/>
      <c r="AB60" s="380"/>
      <c r="AC60" s="401"/>
    </row>
    <row r="61" spans="1:29" ht="140.25" customHeight="1" x14ac:dyDescent="0.2">
      <c r="A61" s="232"/>
      <c r="B61" s="229"/>
      <c r="C61" s="232"/>
      <c r="D61" s="232"/>
      <c r="E61" s="232"/>
      <c r="F61" s="313"/>
      <c r="G61" s="234"/>
      <c r="H61" s="231"/>
      <c r="I61" s="234"/>
      <c r="J61" s="231"/>
      <c r="K61" s="231"/>
      <c r="L61" s="171" t="s">
        <v>591</v>
      </c>
      <c r="M61" s="169" t="s">
        <v>45</v>
      </c>
      <c r="N61" s="170">
        <v>0.1</v>
      </c>
      <c r="O61" s="172" t="s">
        <v>46</v>
      </c>
      <c r="P61" s="172" t="s">
        <v>37</v>
      </c>
      <c r="Q61" s="173">
        <v>0.15</v>
      </c>
      <c r="R61" s="172" t="s">
        <v>27</v>
      </c>
      <c r="S61" s="172" t="s">
        <v>28</v>
      </c>
      <c r="T61" s="172" t="s">
        <v>29</v>
      </c>
      <c r="U61" s="173">
        <v>0.25</v>
      </c>
      <c r="V61" s="173">
        <v>0.25</v>
      </c>
      <c r="W61" s="170">
        <v>3.2399999999999994E-3</v>
      </c>
      <c r="X61" s="173">
        <v>0.5625</v>
      </c>
      <c r="Y61" s="232"/>
      <c r="Z61" s="232"/>
      <c r="AA61" s="231"/>
      <c r="AB61" s="232"/>
      <c r="AC61" s="402"/>
    </row>
    <row r="62" spans="1:29" ht="140.25" customHeight="1" x14ac:dyDescent="0.2">
      <c r="A62" s="384" t="s">
        <v>116</v>
      </c>
      <c r="B62" s="385" t="s">
        <v>268</v>
      </c>
      <c r="C62" s="384" t="s">
        <v>592</v>
      </c>
      <c r="D62" s="384" t="s">
        <v>44</v>
      </c>
      <c r="E62" s="384" t="s">
        <v>78</v>
      </c>
      <c r="F62" s="311" t="s">
        <v>593</v>
      </c>
      <c r="G62" s="376">
        <v>1</v>
      </c>
      <c r="H62" s="390" t="s">
        <v>60</v>
      </c>
      <c r="I62" s="376">
        <v>1</v>
      </c>
      <c r="J62" s="390" t="s">
        <v>84</v>
      </c>
      <c r="K62" s="390" t="s">
        <v>62</v>
      </c>
      <c r="L62" s="171" t="s">
        <v>594</v>
      </c>
      <c r="M62" s="169" t="s">
        <v>25</v>
      </c>
      <c r="N62" s="170">
        <v>0.25</v>
      </c>
      <c r="O62" s="172" t="s">
        <v>30</v>
      </c>
      <c r="P62" s="172" t="s">
        <v>37</v>
      </c>
      <c r="Q62" s="173">
        <v>0.15</v>
      </c>
      <c r="R62" s="172" t="s">
        <v>27</v>
      </c>
      <c r="S62" s="172" t="s">
        <v>28</v>
      </c>
      <c r="T62" s="172" t="s">
        <v>29</v>
      </c>
      <c r="U62" s="173">
        <v>0.4</v>
      </c>
      <c r="V62" s="173">
        <v>0.4</v>
      </c>
      <c r="W62" s="170">
        <v>0.6</v>
      </c>
      <c r="X62" s="173">
        <v>1</v>
      </c>
      <c r="Y62" s="379" t="s">
        <v>64</v>
      </c>
      <c r="Z62" s="381" t="s">
        <v>55</v>
      </c>
      <c r="AA62" s="382" t="s">
        <v>88</v>
      </c>
      <c r="AB62" s="384" t="s">
        <v>47</v>
      </c>
      <c r="AC62" s="400" t="s">
        <v>595</v>
      </c>
    </row>
    <row r="63" spans="1:29" ht="140.25" customHeight="1" x14ac:dyDescent="0.2">
      <c r="A63" s="380"/>
      <c r="B63" s="386"/>
      <c r="C63" s="380"/>
      <c r="D63" s="380"/>
      <c r="E63" s="380"/>
      <c r="F63" s="312"/>
      <c r="G63" s="377"/>
      <c r="H63" s="383"/>
      <c r="I63" s="377"/>
      <c r="J63" s="383"/>
      <c r="K63" s="383"/>
      <c r="L63" s="171" t="s">
        <v>596</v>
      </c>
      <c r="M63" s="169" t="s">
        <v>25</v>
      </c>
      <c r="N63" s="170">
        <v>0.25</v>
      </c>
      <c r="O63" s="172" t="s">
        <v>30</v>
      </c>
      <c r="P63" s="172" t="s">
        <v>37</v>
      </c>
      <c r="Q63" s="173">
        <v>0.15</v>
      </c>
      <c r="R63" s="172" t="s">
        <v>27</v>
      </c>
      <c r="S63" s="172" t="s">
        <v>28</v>
      </c>
      <c r="T63" s="172" t="s">
        <v>29</v>
      </c>
      <c r="U63" s="173">
        <v>0.4</v>
      </c>
      <c r="V63" s="173">
        <v>0.4</v>
      </c>
      <c r="W63" s="170">
        <v>0.36</v>
      </c>
      <c r="X63" s="173">
        <v>1</v>
      </c>
      <c r="Y63" s="380"/>
      <c r="Z63" s="380"/>
      <c r="AA63" s="383"/>
      <c r="AB63" s="380"/>
      <c r="AC63" s="401"/>
    </row>
    <row r="64" spans="1:29" ht="140.25" customHeight="1" x14ac:dyDescent="0.2">
      <c r="A64" s="380"/>
      <c r="B64" s="386"/>
      <c r="C64" s="380"/>
      <c r="D64" s="380"/>
      <c r="E64" s="380"/>
      <c r="F64" s="312"/>
      <c r="G64" s="377"/>
      <c r="H64" s="383"/>
      <c r="I64" s="377"/>
      <c r="J64" s="383"/>
      <c r="K64" s="383"/>
      <c r="L64" s="171" t="s">
        <v>597</v>
      </c>
      <c r="M64" s="169" t="s">
        <v>25</v>
      </c>
      <c r="N64" s="170">
        <v>0.25</v>
      </c>
      <c r="O64" s="172" t="s">
        <v>30</v>
      </c>
      <c r="P64" s="172" t="s">
        <v>37</v>
      </c>
      <c r="Q64" s="173">
        <v>0.15</v>
      </c>
      <c r="R64" s="172" t="s">
        <v>27</v>
      </c>
      <c r="S64" s="172" t="s">
        <v>28</v>
      </c>
      <c r="T64" s="172" t="s">
        <v>29</v>
      </c>
      <c r="U64" s="173">
        <v>0.4</v>
      </c>
      <c r="V64" s="173">
        <v>0.4</v>
      </c>
      <c r="W64" s="170">
        <v>0.216</v>
      </c>
      <c r="X64" s="173">
        <v>1</v>
      </c>
      <c r="Y64" s="380"/>
      <c r="Z64" s="380"/>
      <c r="AA64" s="383"/>
      <c r="AB64" s="380"/>
      <c r="AC64" s="401"/>
    </row>
    <row r="65" spans="1:29" ht="140.25" customHeight="1" x14ac:dyDescent="0.2">
      <c r="A65" s="380"/>
      <c r="B65" s="386"/>
      <c r="C65" s="380"/>
      <c r="D65" s="380"/>
      <c r="E65" s="380"/>
      <c r="F65" s="312"/>
      <c r="G65" s="377"/>
      <c r="H65" s="383"/>
      <c r="I65" s="377"/>
      <c r="J65" s="383"/>
      <c r="K65" s="383"/>
      <c r="L65" s="171" t="s">
        <v>598</v>
      </c>
      <c r="M65" s="169" t="s">
        <v>25</v>
      </c>
      <c r="N65" s="170">
        <v>0.25</v>
      </c>
      <c r="O65" s="172" t="s">
        <v>30</v>
      </c>
      <c r="P65" s="172" t="s">
        <v>37</v>
      </c>
      <c r="Q65" s="173">
        <v>0.15</v>
      </c>
      <c r="R65" s="172" t="s">
        <v>27</v>
      </c>
      <c r="S65" s="172" t="s">
        <v>28</v>
      </c>
      <c r="T65" s="172" t="s">
        <v>29</v>
      </c>
      <c r="U65" s="173">
        <v>0.4</v>
      </c>
      <c r="V65" s="173">
        <v>0.4</v>
      </c>
      <c r="W65" s="170">
        <v>0.12959999999999999</v>
      </c>
      <c r="X65" s="173">
        <v>1</v>
      </c>
      <c r="Y65" s="380"/>
      <c r="Z65" s="380"/>
      <c r="AA65" s="383"/>
      <c r="AB65" s="380"/>
      <c r="AC65" s="401"/>
    </row>
    <row r="66" spans="1:29" ht="140.25" customHeight="1" x14ac:dyDescent="0.2">
      <c r="A66" s="380"/>
      <c r="B66" s="386"/>
      <c r="C66" s="380"/>
      <c r="D66" s="380"/>
      <c r="E66" s="380"/>
      <c r="F66" s="312"/>
      <c r="G66" s="377"/>
      <c r="H66" s="383"/>
      <c r="I66" s="377"/>
      <c r="J66" s="383"/>
      <c r="K66" s="383"/>
      <c r="L66" s="171" t="s">
        <v>599</v>
      </c>
      <c r="M66" s="169" t="s">
        <v>45</v>
      </c>
      <c r="N66" s="170">
        <v>0.1</v>
      </c>
      <c r="O66" s="172" t="s">
        <v>46</v>
      </c>
      <c r="P66" s="172" t="s">
        <v>37</v>
      </c>
      <c r="Q66" s="173">
        <v>0.15</v>
      </c>
      <c r="R66" s="172" t="s">
        <v>27</v>
      </c>
      <c r="S66" s="172" t="s">
        <v>28</v>
      </c>
      <c r="T66" s="172" t="s">
        <v>29</v>
      </c>
      <c r="U66" s="173">
        <v>0.25</v>
      </c>
      <c r="V66" s="173">
        <v>0.25</v>
      </c>
      <c r="W66" s="170">
        <v>0.12959999999999999</v>
      </c>
      <c r="X66" s="173">
        <v>0.75</v>
      </c>
      <c r="Y66" s="380"/>
      <c r="Z66" s="380"/>
      <c r="AA66" s="383"/>
      <c r="AB66" s="380"/>
      <c r="AC66" s="401"/>
    </row>
    <row r="67" spans="1:29" ht="140.25" customHeight="1" x14ac:dyDescent="0.2">
      <c r="A67" s="232"/>
      <c r="B67" s="229"/>
      <c r="C67" s="232"/>
      <c r="D67" s="232"/>
      <c r="E67" s="232"/>
      <c r="F67" s="313"/>
      <c r="G67" s="234"/>
      <c r="H67" s="231"/>
      <c r="I67" s="234"/>
      <c r="J67" s="231"/>
      <c r="K67" s="231"/>
      <c r="L67" s="171" t="s">
        <v>600</v>
      </c>
      <c r="M67" s="169" t="s">
        <v>45</v>
      </c>
      <c r="N67" s="170">
        <v>0.1</v>
      </c>
      <c r="O67" s="172" t="s">
        <v>46</v>
      </c>
      <c r="P67" s="172" t="s">
        <v>37</v>
      </c>
      <c r="Q67" s="173">
        <v>0.15</v>
      </c>
      <c r="R67" s="172" t="s">
        <v>27</v>
      </c>
      <c r="S67" s="172" t="s">
        <v>28</v>
      </c>
      <c r="T67" s="172" t="s">
        <v>29</v>
      </c>
      <c r="U67" s="173">
        <v>0.25</v>
      </c>
      <c r="V67" s="173">
        <v>0.25</v>
      </c>
      <c r="W67" s="170">
        <v>0.12959999999999999</v>
      </c>
      <c r="X67" s="173">
        <v>0.5625</v>
      </c>
      <c r="Y67" s="232"/>
      <c r="Z67" s="232"/>
      <c r="AA67" s="231"/>
      <c r="AB67" s="232"/>
      <c r="AC67" s="402"/>
    </row>
    <row r="68" spans="1:29" ht="140.25" customHeight="1" x14ac:dyDescent="0.2">
      <c r="A68" s="384" t="s">
        <v>117</v>
      </c>
      <c r="B68" s="385" t="s">
        <v>279</v>
      </c>
      <c r="C68" s="384" t="s">
        <v>601</v>
      </c>
      <c r="D68" s="384" t="s">
        <v>44</v>
      </c>
      <c r="E68" s="384" t="s">
        <v>78</v>
      </c>
      <c r="F68" s="311" t="s">
        <v>602</v>
      </c>
      <c r="G68" s="376">
        <v>1</v>
      </c>
      <c r="H68" s="390" t="s">
        <v>60</v>
      </c>
      <c r="I68" s="376">
        <v>1</v>
      </c>
      <c r="J68" s="390" t="s">
        <v>84</v>
      </c>
      <c r="K68" s="390" t="s">
        <v>62</v>
      </c>
      <c r="L68" s="171" t="s">
        <v>603</v>
      </c>
      <c r="M68" s="169" t="s">
        <v>25</v>
      </c>
      <c r="N68" s="170">
        <v>0.25</v>
      </c>
      <c r="O68" s="172" t="s">
        <v>30</v>
      </c>
      <c r="P68" s="172" t="s">
        <v>37</v>
      </c>
      <c r="Q68" s="173">
        <v>0.15</v>
      </c>
      <c r="R68" s="172" t="s">
        <v>27</v>
      </c>
      <c r="S68" s="172" t="s">
        <v>28</v>
      </c>
      <c r="T68" s="172" t="s">
        <v>29</v>
      </c>
      <c r="U68" s="173">
        <v>0.4</v>
      </c>
      <c r="V68" s="173">
        <v>0.4</v>
      </c>
      <c r="W68" s="170">
        <v>0.6</v>
      </c>
      <c r="X68" s="173">
        <v>1</v>
      </c>
      <c r="Y68" s="398" t="s">
        <v>67</v>
      </c>
      <c r="Z68" s="381" t="s">
        <v>55</v>
      </c>
      <c r="AA68" s="382" t="s">
        <v>88</v>
      </c>
      <c r="AB68" s="384" t="s">
        <v>47</v>
      </c>
      <c r="AC68" s="400" t="s">
        <v>604</v>
      </c>
    </row>
    <row r="69" spans="1:29" ht="140.25" customHeight="1" x14ac:dyDescent="0.2">
      <c r="A69" s="380"/>
      <c r="B69" s="386"/>
      <c r="C69" s="380"/>
      <c r="D69" s="380"/>
      <c r="E69" s="380"/>
      <c r="F69" s="312"/>
      <c r="G69" s="377"/>
      <c r="H69" s="383"/>
      <c r="I69" s="377"/>
      <c r="J69" s="383"/>
      <c r="K69" s="383"/>
      <c r="L69" s="171" t="s">
        <v>286</v>
      </c>
      <c r="M69" s="169" t="s">
        <v>25</v>
      </c>
      <c r="N69" s="170">
        <v>0.25</v>
      </c>
      <c r="O69" s="172" t="s">
        <v>30</v>
      </c>
      <c r="P69" s="172" t="s">
        <v>37</v>
      </c>
      <c r="Q69" s="173">
        <v>0.15</v>
      </c>
      <c r="R69" s="172" t="s">
        <v>27</v>
      </c>
      <c r="S69" s="172" t="s">
        <v>28</v>
      </c>
      <c r="T69" s="172" t="s">
        <v>29</v>
      </c>
      <c r="U69" s="173">
        <v>0.4</v>
      </c>
      <c r="V69" s="173">
        <v>0.4</v>
      </c>
      <c r="W69" s="170">
        <v>0.36</v>
      </c>
      <c r="X69" s="173">
        <v>1</v>
      </c>
      <c r="Y69" s="380"/>
      <c r="Z69" s="380"/>
      <c r="AA69" s="383"/>
      <c r="AB69" s="380"/>
      <c r="AC69" s="401"/>
    </row>
    <row r="70" spans="1:29" ht="140.25" customHeight="1" x14ac:dyDescent="0.2">
      <c r="A70" s="380"/>
      <c r="B70" s="386"/>
      <c r="C70" s="380"/>
      <c r="D70" s="380"/>
      <c r="E70" s="380"/>
      <c r="F70" s="312"/>
      <c r="G70" s="377"/>
      <c r="H70" s="383"/>
      <c r="I70" s="377"/>
      <c r="J70" s="383"/>
      <c r="K70" s="383"/>
      <c r="L70" s="171" t="s">
        <v>605</v>
      </c>
      <c r="M70" s="169" t="s">
        <v>25</v>
      </c>
      <c r="N70" s="170">
        <v>0.25</v>
      </c>
      <c r="O70" s="172" t="s">
        <v>30</v>
      </c>
      <c r="P70" s="172" t="s">
        <v>37</v>
      </c>
      <c r="Q70" s="173">
        <v>0.15</v>
      </c>
      <c r="R70" s="172" t="s">
        <v>27</v>
      </c>
      <c r="S70" s="172" t="s">
        <v>28</v>
      </c>
      <c r="T70" s="172" t="s">
        <v>29</v>
      </c>
      <c r="U70" s="173">
        <v>0.4</v>
      </c>
      <c r="V70" s="173">
        <v>0.4</v>
      </c>
      <c r="W70" s="170">
        <v>0.216</v>
      </c>
      <c r="X70" s="173">
        <v>1</v>
      </c>
      <c r="Y70" s="380"/>
      <c r="Z70" s="380"/>
      <c r="AA70" s="383"/>
      <c r="AB70" s="380"/>
      <c r="AC70" s="401"/>
    </row>
    <row r="71" spans="1:29" ht="140.25" customHeight="1" x14ac:dyDescent="0.2">
      <c r="A71" s="380"/>
      <c r="B71" s="386"/>
      <c r="C71" s="380"/>
      <c r="D71" s="380"/>
      <c r="E71" s="380"/>
      <c r="F71" s="312"/>
      <c r="G71" s="377"/>
      <c r="H71" s="383"/>
      <c r="I71" s="377"/>
      <c r="J71" s="383"/>
      <c r="K71" s="383"/>
      <c r="L71" s="171" t="s">
        <v>606</v>
      </c>
      <c r="M71" s="169" t="s">
        <v>45</v>
      </c>
      <c r="N71" s="170">
        <v>0.1</v>
      </c>
      <c r="O71" s="172" t="s">
        <v>46</v>
      </c>
      <c r="P71" s="172" t="s">
        <v>37</v>
      </c>
      <c r="Q71" s="173">
        <v>0.15</v>
      </c>
      <c r="R71" s="172" t="s">
        <v>27</v>
      </c>
      <c r="S71" s="172" t="s">
        <v>28</v>
      </c>
      <c r="T71" s="172" t="s">
        <v>29</v>
      </c>
      <c r="U71" s="173">
        <v>0.25</v>
      </c>
      <c r="V71" s="173">
        <v>0.25</v>
      </c>
      <c r="W71" s="170">
        <v>0.216</v>
      </c>
      <c r="X71" s="173">
        <v>0.75</v>
      </c>
      <c r="Y71" s="380"/>
      <c r="Z71" s="380"/>
      <c r="AA71" s="383"/>
      <c r="AB71" s="380"/>
      <c r="AC71" s="401"/>
    </row>
    <row r="72" spans="1:29" ht="140.25" customHeight="1" x14ac:dyDescent="0.2">
      <c r="A72" s="232"/>
      <c r="B72" s="229"/>
      <c r="C72" s="232"/>
      <c r="D72" s="232"/>
      <c r="E72" s="232"/>
      <c r="F72" s="313"/>
      <c r="G72" s="234"/>
      <c r="H72" s="231"/>
      <c r="I72" s="234"/>
      <c r="J72" s="231"/>
      <c r="K72" s="231"/>
      <c r="L72" s="171" t="s">
        <v>607</v>
      </c>
      <c r="M72" s="169" t="s">
        <v>45</v>
      </c>
      <c r="N72" s="170">
        <v>0.1</v>
      </c>
      <c r="O72" s="172" t="s">
        <v>46</v>
      </c>
      <c r="P72" s="172" t="s">
        <v>37</v>
      </c>
      <c r="Q72" s="173">
        <v>0.15</v>
      </c>
      <c r="R72" s="172" t="s">
        <v>27</v>
      </c>
      <c r="S72" s="172" t="s">
        <v>28</v>
      </c>
      <c r="T72" s="172" t="s">
        <v>29</v>
      </c>
      <c r="U72" s="173">
        <v>0.25</v>
      </c>
      <c r="V72" s="173">
        <v>0.25</v>
      </c>
      <c r="W72" s="170">
        <v>0.216</v>
      </c>
      <c r="X72" s="173">
        <v>0.5625</v>
      </c>
      <c r="Y72" s="232"/>
      <c r="Z72" s="232"/>
      <c r="AA72" s="231"/>
      <c r="AB72" s="232"/>
      <c r="AC72" s="402"/>
    </row>
    <row r="73" spans="1:29" ht="140.25" customHeight="1" x14ac:dyDescent="0.2">
      <c r="A73" s="384" t="s">
        <v>118</v>
      </c>
      <c r="B73" s="385" t="s">
        <v>608</v>
      </c>
      <c r="C73" s="384" t="s">
        <v>609</v>
      </c>
      <c r="D73" s="384" t="s">
        <v>44</v>
      </c>
      <c r="E73" s="384" t="s">
        <v>78</v>
      </c>
      <c r="F73" s="311" t="s">
        <v>610</v>
      </c>
      <c r="G73" s="376">
        <v>0.2</v>
      </c>
      <c r="H73" s="395" t="s">
        <v>75</v>
      </c>
      <c r="I73" s="376">
        <v>1</v>
      </c>
      <c r="J73" s="390" t="s">
        <v>84</v>
      </c>
      <c r="K73" s="390" t="s">
        <v>62</v>
      </c>
      <c r="L73" s="171" t="s">
        <v>611</v>
      </c>
      <c r="M73" s="169" t="s">
        <v>25</v>
      </c>
      <c r="N73" s="170">
        <v>0.25</v>
      </c>
      <c r="O73" s="172" t="s">
        <v>30</v>
      </c>
      <c r="P73" s="172" t="s">
        <v>37</v>
      </c>
      <c r="Q73" s="173">
        <v>0.15</v>
      </c>
      <c r="R73" s="172" t="s">
        <v>27</v>
      </c>
      <c r="S73" s="172" t="s">
        <v>28</v>
      </c>
      <c r="T73" s="172" t="s">
        <v>29</v>
      </c>
      <c r="U73" s="173">
        <v>0.4</v>
      </c>
      <c r="V73" s="173">
        <v>0.4</v>
      </c>
      <c r="W73" s="170">
        <v>0.12</v>
      </c>
      <c r="X73" s="173">
        <v>1</v>
      </c>
      <c r="Y73" s="379" t="s">
        <v>64</v>
      </c>
      <c r="Z73" s="381" t="s">
        <v>55</v>
      </c>
      <c r="AA73" s="382" t="s">
        <v>88</v>
      </c>
      <c r="AB73" s="384" t="s">
        <v>47</v>
      </c>
      <c r="AC73" s="400" t="s">
        <v>612</v>
      </c>
    </row>
    <row r="74" spans="1:29" ht="140.25" customHeight="1" x14ac:dyDescent="0.2">
      <c r="A74" s="380"/>
      <c r="B74" s="386"/>
      <c r="C74" s="380"/>
      <c r="D74" s="380"/>
      <c r="E74" s="380"/>
      <c r="F74" s="312"/>
      <c r="G74" s="377"/>
      <c r="H74" s="383"/>
      <c r="I74" s="377"/>
      <c r="J74" s="383"/>
      <c r="K74" s="383"/>
      <c r="L74" s="171" t="s">
        <v>613</v>
      </c>
      <c r="M74" s="169" t="s">
        <v>25</v>
      </c>
      <c r="N74" s="170">
        <v>0.25</v>
      </c>
      <c r="O74" s="172" t="s">
        <v>30</v>
      </c>
      <c r="P74" s="172" t="s">
        <v>37</v>
      </c>
      <c r="Q74" s="173">
        <v>0.15</v>
      </c>
      <c r="R74" s="172" t="s">
        <v>27</v>
      </c>
      <c r="S74" s="172" t="s">
        <v>28</v>
      </c>
      <c r="T74" s="172" t="s">
        <v>29</v>
      </c>
      <c r="U74" s="173">
        <v>0.4</v>
      </c>
      <c r="V74" s="173">
        <v>0.4</v>
      </c>
      <c r="W74" s="170">
        <v>7.1999999999999995E-2</v>
      </c>
      <c r="X74" s="173">
        <v>1</v>
      </c>
      <c r="Y74" s="380"/>
      <c r="Z74" s="380"/>
      <c r="AA74" s="383"/>
      <c r="AB74" s="380"/>
      <c r="AC74" s="401"/>
    </row>
    <row r="75" spans="1:29" ht="140.25" customHeight="1" x14ac:dyDescent="0.2">
      <c r="A75" s="380"/>
      <c r="B75" s="386"/>
      <c r="C75" s="380"/>
      <c r="D75" s="380"/>
      <c r="E75" s="380"/>
      <c r="F75" s="312"/>
      <c r="G75" s="377"/>
      <c r="H75" s="383"/>
      <c r="I75" s="377"/>
      <c r="J75" s="383"/>
      <c r="K75" s="383"/>
      <c r="L75" s="171" t="s">
        <v>614</v>
      </c>
      <c r="M75" s="169" t="s">
        <v>25</v>
      </c>
      <c r="N75" s="170">
        <v>0.25</v>
      </c>
      <c r="O75" s="172" t="s">
        <v>30</v>
      </c>
      <c r="P75" s="172" t="s">
        <v>37</v>
      </c>
      <c r="Q75" s="173">
        <v>0.15</v>
      </c>
      <c r="R75" s="172" t="s">
        <v>27</v>
      </c>
      <c r="S75" s="172" t="s">
        <v>28</v>
      </c>
      <c r="T75" s="172" t="s">
        <v>29</v>
      </c>
      <c r="U75" s="173">
        <v>0.4</v>
      </c>
      <c r="V75" s="173">
        <v>0.4</v>
      </c>
      <c r="W75" s="170">
        <v>4.3199999999999995E-2</v>
      </c>
      <c r="X75" s="173">
        <v>1</v>
      </c>
      <c r="Y75" s="380"/>
      <c r="Z75" s="380"/>
      <c r="AA75" s="383"/>
      <c r="AB75" s="380"/>
      <c r="AC75" s="401"/>
    </row>
    <row r="76" spans="1:29" ht="140.25" customHeight="1" x14ac:dyDescent="0.2">
      <c r="A76" s="380"/>
      <c r="B76" s="386"/>
      <c r="C76" s="380"/>
      <c r="D76" s="380"/>
      <c r="E76" s="380"/>
      <c r="F76" s="312"/>
      <c r="G76" s="377"/>
      <c r="H76" s="383"/>
      <c r="I76" s="377"/>
      <c r="J76" s="383"/>
      <c r="K76" s="383"/>
      <c r="L76" s="171" t="s">
        <v>615</v>
      </c>
      <c r="M76" s="169" t="s">
        <v>36</v>
      </c>
      <c r="N76" s="170">
        <v>0.15</v>
      </c>
      <c r="O76" s="172" t="s">
        <v>30</v>
      </c>
      <c r="P76" s="172" t="s">
        <v>37</v>
      </c>
      <c r="Q76" s="173">
        <v>0.15</v>
      </c>
      <c r="R76" s="172" t="s">
        <v>27</v>
      </c>
      <c r="S76" s="172" t="s">
        <v>28</v>
      </c>
      <c r="T76" s="172" t="s">
        <v>29</v>
      </c>
      <c r="U76" s="173">
        <v>0.3</v>
      </c>
      <c r="V76" s="173">
        <v>0.3</v>
      </c>
      <c r="W76" s="170">
        <v>3.0239999999999996E-2</v>
      </c>
      <c r="X76" s="173">
        <v>1</v>
      </c>
      <c r="Y76" s="380"/>
      <c r="Z76" s="380"/>
      <c r="AA76" s="383"/>
      <c r="AB76" s="380"/>
      <c r="AC76" s="401"/>
    </row>
    <row r="77" spans="1:29" ht="140.25" customHeight="1" x14ac:dyDescent="0.2">
      <c r="A77" s="380"/>
      <c r="B77" s="386"/>
      <c r="C77" s="380"/>
      <c r="D77" s="380"/>
      <c r="E77" s="380"/>
      <c r="F77" s="312"/>
      <c r="G77" s="377"/>
      <c r="H77" s="383"/>
      <c r="I77" s="377"/>
      <c r="J77" s="383"/>
      <c r="K77" s="383"/>
      <c r="L77" s="171" t="s">
        <v>616</v>
      </c>
      <c r="M77" s="169" t="s">
        <v>45</v>
      </c>
      <c r="N77" s="170">
        <v>0.1</v>
      </c>
      <c r="O77" s="172" t="s">
        <v>46</v>
      </c>
      <c r="P77" s="172" t="s">
        <v>37</v>
      </c>
      <c r="Q77" s="173">
        <v>0.15</v>
      </c>
      <c r="R77" s="172" t="s">
        <v>27</v>
      </c>
      <c r="S77" s="172" t="s">
        <v>28</v>
      </c>
      <c r="T77" s="172" t="s">
        <v>29</v>
      </c>
      <c r="U77" s="173">
        <v>0.25</v>
      </c>
      <c r="V77" s="173">
        <v>0.25</v>
      </c>
      <c r="W77" s="170">
        <v>3.0239999999999996E-2</v>
      </c>
      <c r="X77" s="173">
        <v>0.75</v>
      </c>
      <c r="Y77" s="380"/>
      <c r="Z77" s="380"/>
      <c r="AA77" s="383"/>
      <c r="AB77" s="380"/>
      <c r="AC77" s="401"/>
    </row>
    <row r="78" spans="1:29" ht="140.25" customHeight="1" x14ac:dyDescent="0.2">
      <c r="A78" s="232"/>
      <c r="B78" s="229"/>
      <c r="C78" s="232"/>
      <c r="D78" s="232"/>
      <c r="E78" s="232"/>
      <c r="F78" s="313"/>
      <c r="G78" s="234"/>
      <c r="H78" s="231"/>
      <c r="I78" s="234"/>
      <c r="J78" s="231"/>
      <c r="K78" s="231"/>
      <c r="L78" s="171" t="s">
        <v>617</v>
      </c>
      <c r="M78" s="169" t="s">
        <v>45</v>
      </c>
      <c r="N78" s="170">
        <v>0.1</v>
      </c>
      <c r="O78" s="172" t="s">
        <v>46</v>
      </c>
      <c r="P78" s="172" t="s">
        <v>37</v>
      </c>
      <c r="Q78" s="173">
        <v>0.15</v>
      </c>
      <c r="R78" s="172" t="s">
        <v>27</v>
      </c>
      <c r="S78" s="172" t="s">
        <v>28</v>
      </c>
      <c r="T78" s="172" t="s">
        <v>29</v>
      </c>
      <c r="U78" s="173">
        <v>0.25</v>
      </c>
      <c r="V78" s="173">
        <v>0.25</v>
      </c>
      <c r="W78" s="170">
        <v>3.0239999999999996E-2</v>
      </c>
      <c r="X78" s="173">
        <v>0.5625</v>
      </c>
      <c r="Y78" s="232"/>
      <c r="Z78" s="232"/>
      <c r="AA78" s="231"/>
      <c r="AB78" s="232"/>
      <c r="AC78" s="402"/>
    </row>
    <row r="79" spans="1:29" ht="140.25" customHeight="1" x14ac:dyDescent="0.2">
      <c r="A79" s="384" t="s">
        <v>118</v>
      </c>
      <c r="B79" s="385" t="s">
        <v>608</v>
      </c>
      <c r="C79" s="384" t="s">
        <v>618</v>
      </c>
      <c r="D79" s="384" t="s">
        <v>44</v>
      </c>
      <c r="E79" s="384" t="s">
        <v>78</v>
      </c>
      <c r="F79" s="311" t="s">
        <v>619</v>
      </c>
      <c r="G79" s="376">
        <v>0.2</v>
      </c>
      <c r="H79" s="395" t="s">
        <v>75</v>
      </c>
      <c r="I79" s="376">
        <v>1</v>
      </c>
      <c r="J79" s="390" t="s">
        <v>84</v>
      </c>
      <c r="K79" s="390" t="s">
        <v>62</v>
      </c>
      <c r="L79" s="171" t="s">
        <v>620</v>
      </c>
      <c r="M79" s="169" t="s">
        <v>25</v>
      </c>
      <c r="N79" s="170">
        <v>0.25</v>
      </c>
      <c r="O79" s="172" t="s">
        <v>30</v>
      </c>
      <c r="P79" s="172" t="s">
        <v>37</v>
      </c>
      <c r="Q79" s="173">
        <v>0.15</v>
      </c>
      <c r="R79" s="172" t="s">
        <v>27</v>
      </c>
      <c r="S79" s="172" t="s">
        <v>28</v>
      </c>
      <c r="T79" s="172" t="s">
        <v>29</v>
      </c>
      <c r="U79" s="173">
        <v>0.4</v>
      </c>
      <c r="V79" s="173">
        <v>0.4</v>
      </c>
      <c r="W79" s="170">
        <v>0.12</v>
      </c>
      <c r="X79" s="173">
        <v>1</v>
      </c>
      <c r="Y79" s="379" t="s">
        <v>64</v>
      </c>
      <c r="Z79" s="381" t="s">
        <v>55</v>
      </c>
      <c r="AA79" s="382" t="s">
        <v>88</v>
      </c>
      <c r="AB79" s="384" t="s">
        <v>47</v>
      </c>
      <c r="AC79" s="400" t="s">
        <v>621</v>
      </c>
    </row>
    <row r="80" spans="1:29" ht="140.25" customHeight="1" x14ac:dyDescent="0.2">
      <c r="A80" s="380"/>
      <c r="B80" s="386"/>
      <c r="C80" s="380"/>
      <c r="D80" s="380"/>
      <c r="E80" s="380"/>
      <c r="F80" s="312"/>
      <c r="G80" s="377"/>
      <c r="H80" s="383"/>
      <c r="I80" s="377"/>
      <c r="J80" s="383"/>
      <c r="K80" s="383"/>
      <c r="L80" s="171" t="s">
        <v>622</v>
      </c>
      <c r="M80" s="169" t="s">
        <v>25</v>
      </c>
      <c r="N80" s="170">
        <v>0.25</v>
      </c>
      <c r="O80" s="172" t="s">
        <v>30</v>
      </c>
      <c r="P80" s="172" t="s">
        <v>37</v>
      </c>
      <c r="Q80" s="173">
        <v>0.15</v>
      </c>
      <c r="R80" s="172" t="s">
        <v>27</v>
      </c>
      <c r="S80" s="172" t="s">
        <v>28</v>
      </c>
      <c r="T80" s="172" t="s">
        <v>29</v>
      </c>
      <c r="U80" s="173">
        <v>0.4</v>
      </c>
      <c r="V80" s="173">
        <v>0.4</v>
      </c>
      <c r="W80" s="170">
        <v>7.1999999999999995E-2</v>
      </c>
      <c r="X80" s="173">
        <v>1</v>
      </c>
      <c r="Y80" s="380"/>
      <c r="Z80" s="380"/>
      <c r="AA80" s="383"/>
      <c r="AB80" s="380"/>
      <c r="AC80" s="401"/>
    </row>
    <row r="81" spans="1:29" ht="140.25" customHeight="1" x14ac:dyDescent="0.2">
      <c r="A81" s="380"/>
      <c r="B81" s="386"/>
      <c r="C81" s="380"/>
      <c r="D81" s="380"/>
      <c r="E81" s="380"/>
      <c r="F81" s="312"/>
      <c r="G81" s="377"/>
      <c r="H81" s="383"/>
      <c r="I81" s="377"/>
      <c r="J81" s="383"/>
      <c r="K81" s="383"/>
      <c r="L81" s="171" t="s">
        <v>623</v>
      </c>
      <c r="M81" s="169" t="s">
        <v>25</v>
      </c>
      <c r="N81" s="170">
        <v>0.25</v>
      </c>
      <c r="O81" s="172" t="s">
        <v>30</v>
      </c>
      <c r="P81" s="172" t="s">
        <v>37</v>
      </c>
      <c r="Q81" s="173">
        <v>0.15</v>
      </c>
      <c r="R81" s="172" t="s">
        <v>27</v>
      </c>
      <c r="S81" s="172" t="s">
        <v>28</v>
      </c>
      <c r="T81" s="172" t="s">
        <v>29</v>
      </c>
      <c r="U81" s="173">
        <v>0.4</v>
      </c>
      <c r="V81" s="173">
        <v>0.4</v>
      </c>
      <c r="W81" s="170">
        <v>4.3199999999999995E-2</v>
      </c>
      <c r="X81" s="173">
        <v>1</v>
      </c>
      <c r="Y81" s="380"/>
      <c r="Z81" s="380"/>
      <c r="AA81" s="383"/>
      <c r="AB81" s="380"/>
      <c r="AC81" s="401"/>
    </row>
    <row r="82" spans="1:29" ht="140.25" customHeight="1" x14ac:dyDescent="0.2">
      <c r="A82" s="380"/>
      <c r="B82" s="386"/>
      <c r="C82" s="380"/>
      <c r="D82" s="380"/>
      <c r="E82" s="380"/>
      <c r="F82" s="312"/>
      <c r="G82" s="377"/>
      <c r="H82" s="383"/>
      <c r="I82" s="377"/>
      <c r="J82" s="383"/>
      <c r="K82" s="383"/>
      <c r="L82" s="171" t="s">
        <v>624</v>
      </c>
      <c r="M82" s="169" t="s">
        <v>45</v>
      </c>
      <c r="N82" s="170">
        <v>0.1</v>
      </c>
      <c r="O82" s="172" t="s">
        <v>46</v>
      </c>
      <c r="P82" s="172" t="s">
        <v>37</v>
      </c>
      <c r="Q82" s="173">
        <v>0.15</v>
      </c>
      <c r="R82" s="172" t="s">
        <v>27</v>
      </c>
      <c r="S82" s="172" t="s">
        <v>28</v>
      </c>
      <c r="T82" s="172" t="s">
        <v>29</v>
      </c>
      <c r="U82" s="173">
        <v>0.25</v>
      </c>
      <c r="V82" s="173">
        <v>0.25</v>
      </c>
      <c r="W82" s="170">
        <v>4.3199999999999995E-2</v>
      </c>
      <c r="X82" s="173">
        <v>0.75</v>
      </c>
      <c r="Y82" s="380"/>
      <c r="Z82" s="380"/>
      <c r="AA82" s="383"/>
      <c r="AB82" s="380"/>
      <c r="AC82" s="401"/>
    </row>
    <row r="83" spans="1:29" ht="140.25" customHeight="1" x14ac:dyDescent="0.2">
      <c r="A83" s="232"/>
      <c r="B83" s="229"/>
      <c r="C83" s="232"/>
      <c r="D83" s="232"/>
      <c r="E83" s="232"/>
      <c r="F83" s="313"/>
      <c r="G83" s="234"/>
      <c r="H83" s="231"/>
      <c r="I83" s="234"/>
      <c r="J83" s="231"/>
      <c r="K83" s="231"/>
      <c r="L83" s="171" t="s">
        <v>625</v>
      </c>
      <c r="M83" s="169" t="s">
        <v>45</v>
      </c>
      <c r="N83" s="170">
        <v>0.1</v>
      </c>
      <c r="O83" s="172" t="s">
        <v>46</v>
      </c>
      <c r="P83" s="172" t="s">
        <v>37</v>
      </c>
      <c r="Q83" s="173">
        <v>0.15</v>
      </c>
      <c r="R83" s="172" t="s">
        <v>27</v>
      </c>
      <c r="S83" s="172" t="s">
        <v>28</v>
      </c>
      <c r="T83" s="172" t="s">
        <v>29</v>
      </c>
      <c r="U83" s="173">
        <v>0.25</v>
      </c>
      <c r="V83" s="173">
        <v>0.25</v>
      </c>
      <c r="W83" s="170">
        <v>4.3199999999999995E-2</v>
      </c>
      <c r="X83" s="173">
        <v>0.5625</v>
      </c>
      <c r="Y83" s="232"/>
      <c r="Z83" s="232"/>
      <c r="AA83" s="231"/>
      <c r="AB83" s="232"/>
      <c r="AC83" s="402"/>
    </row>
    <row r="84" spans="1:29" ht="140.25" customHeight="1" x14ac:dyDescent="0.2">
      <c r="A84" s="384" t="s">
        <v>119</v>
      </c>
      <c r="B84" s="385" t="s">
        <v>436</v>
      </c>
      <c r="C84" s="384" t="s">
        <v>626</v>
      </c>
      <c r="D84" s="384" t="s">
        <v>44</v>
      </c>
      <c r="E84" s="384" t="s">
        <v>78</v>
      </c>
      <c r="F84" s="311" t="s">
        <v>627</v>
      </c>
      <c r="G84" s="376">
        <v>0.2</v>
      </c>
      <c r="H84" s="395" t="s">
        <v>75</v>
      </c>
      <c r="I84" s="376">
        <v>1</v>
      </c>
      <c r="J84" s="390" t="s">
        <v>84</v>
      </c>
      <c r="K84" s="390" t="s">
        <v>62</v>
      </c>
      <c r="L84" s="171" t="s">
        <v>628</v>
      </c>
      <c r="M84" s="169" t="s">
        <v>25</v>
      </c>
      <c r="N84" s="170">
        <v>0.25</v>
      </c>
      <c r="O84" s="172" t="s">
        <v>30</v>
      </c>
      <c r="P84" s="172" t="s">
        <v>37</v>
      </c>
      <c r="Q84" s="173">
        <v>0.15</v>
      </c>
      <c r="R84" s="172" t="s">
        <v>27</v>
      </c>
      <c r="S84" s="172" t="s">
        <v>28</v>
      </c>
      <c r="T84" s="172" t="s">
        <v>29</v>
      </c>
      <c r="U84" s="173">
        <v>0.4</v>
      </c>
      <c r="V84" s="173">
        <v>0.4</v>
      </c>
      <c r="W84" s="170">
        <v>0.12</v>
      </c>
      <c r="X84" s="173">
        <v>1</v>
      </c>
      <c r="Y84" s="379" t="s">
        <v>64</v>
      </c>
      <c r="Z84" s="381" t="s">
        <v>55</v>
      </c>
      <c r="AA84" s="382" t="s">
        <v>88</v>
      </c>
      <c r="AB84" s="384" t="s">
        <v>47</v>
      </c>
      <c r="AC84" s="400" t="s">
        <v>595</v>
      </c>
    </row>
    <row r="85" spans="1:29" ht="140.25" customHeight="1" x14ac:dyDescent="0.2">
      <c r="A85" s="380"/>
      <c r="B85" s="386"/>
      <c r="C85" s="380"/>
      <c r="D85" s="380"/>
      <c r="E85" s="380"/>
      <c r="F85" s="312"/>
      <c r="G85" s="377"/>
      <c r="H85" s="383"/>
      <c r="I85" s="377"/>
      <c r="J85" s="383"/>
      <c r="K85" s="383"/>
      <c r="L85" s="171" t="s">
        <v>629</v>
      </c>
      <c r="M85" s="169" t="s">
        <v>25</v>
      </c>
      <c r="N85" s="170">
        <v>0.25</v>
      </c>
      <c r="O85" s="172" t="s">
        <v>30</v>
      </c>
      <c r="P85" s="172" t="s">
        <v>37</v>
      </c>
      <c r="Q85" s="173">
        <v>0.15</v>
      </c>
      <c r="R85" s="172" t="s">
        <v>27</v>
      </c>
      <c r="S85" s="172" t="s">
        <v>28</v>
      </c>
      <c r="T85" s="172" t="s">
        <v>29</v>
      </c>
      <c r="U85" s="173">
        <v>0.4</v>
      </c>
      <c r="V85" s="173">
        <v>0.4</v>
      </c>
      <c r="W85" s="170">
        <v>7.1999999999999995E-2</v>
      </c>
      <c r="X85" s="173">
        <v>1</v>
      </c>
      <c r="Y85" s="380"/>
      <c r="Z85" s="380"/>
      <c r="AA85" s="383"/>
      <c r="AB85" s="380"/>
      <c r="AC85" s="401"/>
    </row>
    <row r="86" spans="1:29" ht="140.25" customHeight="1" x14ac:dyDescent="0.2">
      <c r="A86" s="380"/>
      <c r="B86" s="386"/>
      <c r="C86" s="380"/>
      <c r="D86" s="380"/>
      <c r="E86" s="380"/>
      <c r="F86" s="312"/>
      <c r="G86" s="377"/>
      <c r="H86" s="383"/>
      <c r="I86" s="377"/>
      <c r="J86" s="383"/>
      <c r="K86" s="383"/>
      <c r="L86" s="171" t="s">
        <v>630</v>
      </c>
      <c r="M86" s="169" t="s">
        <v>25</v>
      </c>
      <c r="N86" s="170">
        <v>0.25</v>
      </c>
      <c r="O86" s="172" t="s">
        <v>30</v>
      </c>
      <c r="P86" s="172" t="s">
        <v>37</v>
      </c>
      <c r="Q86" s="173">
        <v>0.15</v>
      </c>
      <c r="R86" s="172" t="s">
        <v>27</v>
      </c>
      <c r="S86" s="172" t="s">
        <v>28</v>
      </c>
      <c r="T86" s="172" t="s">
        <v>29</v>
      </c>
      <c r="U86" s="173">
        <v>0.4</v>
      </c>
      <c r="V86" s="173">
        <v>0.4</v>
      </c>
      <c r="W86" s="170">
        <v>4.3199999999999995E-2</v>
      </c>
      <c r="X86" s="173">
        <v>1</v>
      </c>
      <c r="Y86" s="380"/>
      <c r="Z86" s="380"/>
      <c r="AA86" s="383"/>
      <c r="AB86" s="380"/>
      <c r="AC86" s="401"/>
    </row>
    <row r="87" spans="1:29" ht="140.25" customHeight="1" x14ac:dyDescent="0.2">
      <c r="A87" s="380"/>
      <c r="B87" s="386"/>
      <c r="C87" s="380"/>
      <c r="D87" s="380"/>
      <c r="E87" s="380"/>
      <c r="F87" s="312"/>
      <c r="G87" s="377"/>
      <c r="H87" s="383"/>
      <c r="I87" s="377"/>
      <c r="J87" s="383"/>
      <c r="K87" s="383"/>
      <c r="L87" s="171" t="s">
        <v>631</v>
      </c>
      <c r="M87" s="169" t="s">
        <v>25</v>
      </c>
      <c r="N87" s="170">
        <v>0.25</v>
      </c>
      <c r="O87" s="172" t="s">
        <v>30</v>
      </c>
      <c r="P87" s="172" t="s">
        <v>37</v>
      </c>
      <c r="Q87" s="173">
        <v>0.15</v>
      </c>
      <c r="R87" s="172" t="s">
        <v>27</v>
      </c>
      <c r="S87" s="172" t="s">
        <v>28</v>
      </c>
      <c r="T87" s="172" t="s">
        <v>29</v>
      </c>
      <c r="U87" s="173">
        <v>0.4</v>
      </c>
      <c r="V87" s="173">
        <v>0.4</v>
      </c>
      <c r="W87" s="170">
        <v>2.5919999999999995E-2</v>
      </c>
      <c r="X87" s="173">
        <v>1</v>
      </c>
      <c r="Y87" s="380"/>
      <c r="Z87" s="380"/>
      <c r="AA87" s="383"/>
      <c r="AB87" s="380"/>
      <c r="AC87" s="401"/>
    </row>
    <row r="88" spans="1:29" ht="140.25" customHeight="1" x14ac:dyDescent="0.2">
      <c r="A88" s="380"/>
      <c r="B88" s="386"/>
      <c r="C88" s="380"/>
      <c r="D88" s="380"/>
      <c r="E88" s="380"/>
      <c r="F88" s="312"/>
      <c r="G88" s="377"/>
      <c r="H88" s="383"/>
      <c r="I88" s="377"/>
      <c r="J88" s="383"/>
      <c r="K88" s="383"/>
      <c r="L88" s="171" t="s">
        <v>632</v>
      </c>
      <c r="M88" s="169" t="s">
        <v>45</v>
      </c>
      <c r="N88" s="170">
        <v>0.1</v>
      </c>
      <c r="O88" s="172" t="s">
        <v>46</v>
      </c>
      <c r="P88" s="172" t="s">
        <v>37</v>
      </c>
      <c r="Q88" s="173">
        <v>0.15</v>
      </c>
      <c r="R88" s="172" t="s">
        <v>27</v>
      </c>
      <c r="S88" s="172" t="s">
        <v>28</v>
      </c>
      <c r="T88" s="172" t="s">
        <v>29</v>
      </c>
      <c r="U88" s="173">
        <v>0.25</v>
      </c>
      <c r="V88" s="173">
        <v>0.25</v>
      </c>
      <c r="W88" s="170">
        <v>2.5919999999999995E-2</v>
      </c>
      <c r="X88" s="173">
        <v>0.75</v>
      </c>
      <c r="Y88" s="380"/>
      <c r="Z88" s="380"/>
      <c r="AA88" s="383"/>
      <c r="AB88" s="380"/>
      <c r="AC88" s="401"/>
    </row>
    <row r="89" spans="1:29" ht="140.25" customHeight="1" x14ac:dyDescent="0.2">
      <c r="A89" s="232"/>
      <c r="B89" s="229"/>
      <c r="C89" s="232"/>
      <c r="D89" s="232"/>
      <c r="E89" s="232"/>
      <c r="F89" s="313"/>
      <c r="G89" s="234"/>
      <c r="H89" s="231"/>
      <c r="I89" s="234"/>
      <c r="J89" s="231"/>
      <c r="K89" s="231"/>
      <c r="L89" s="171" t="s">
        <v>633</v>
      </c>
      <c r="M89" s="169" t="s">
        <v>45</v>
      </c>
      <c r="N89" s="170">
        <v>0.1</v>
      </c>
      <c r="O89" s="172" t="s">
        <v>46</v>
      </c>
      <c r="P89" s="172" t="s">
        <v>37</v>
      </c>
      <c r="Q89" s="173">
        <v>0.15</v>
      </c>
      <c r="R89" s="172" t="s">
        <v>27</v>
      </c>
      <c r="S89" s="172" t="s">
        <v>28</v>
      </c>
      <c r="T89" s="172" t="s">
        <v>29</v>
      </c>
      <c r="U89" s="173">
        <v>0.25</v>
      </c>
      <c r="V89" s="173">
        <v>0.25</v>
      </c>
      <c r="W89" s="170">
        <v>2.5919999999999995E-2</v>
      </c>
      <c r="X89" s="173">
        <v>0.5625</v>
      </c>
      <c r="Y89" s="232"/>
      <c r="Z89" s="232"/>
      <c r="AA89" s="231"/>
      <c r="AB89" s="232"/>
      <c r="AC89" s="402"/>
    </row>
    <row r="90" spans="1:29" ht="140.25" customHeight="1" x14ac:dyDescent="0.2">
      <c r="A90" s="384" t="s">
        <v>120</v>
      </c>
      <c r="B90" s="385" t="s">
        <v>634</v>
      </c>
      <c r="C90" s="384" t="s">
        <v>635</v>
      </c>
      <c r="D90" s="384" t="s">
        <v>44</v>
      </c>
      <c r="E90" s="384" t="s">
        <v>78</v>
      </c>
      <c r="F90" s="311" t="s">
        <v>636</v>
      </c>
      <c r="G90" s="376">
        <v>0.2</v>
      </c>
      <c r="H90" s="395" t="s">
        <v>75</v>
      </c>
      <c r="I90" s="376">
        <v>1</v>
      </c>
      <c r="J90" s="390" t="s">
        <v>84</v>
      </c>
      <c r="K90" s="390" t="s">
        <v>62</v>
      </c>
      <c r="L90" s="171" t="s">
        <v>637</v>
      </c>
      <c r="M90" s="169" t="s">
        <v>25</v>
      </c>
      <c r="N90" s="170">
        <v>0.25</v>
      </c>
      <c r="O90" s="172" t="s">
        <v>30</v>
      </c>
      <c r="P90" s="172" t="s">
        <v>37</v>
      </c>
      <c r="Q90" s="173">
        <v>0.15</v>
      </c>
      <c r="R90" s="172" t="s">
        <v>27</v>
      </c>
      <c r="S90" s="172" t="s">
        <v>28</v>
      </c>
      <c r="T90" s="172" t="s">
        <v>29</v>
      </c>
      <c r="U90" s="173">
        <v>0.4</v>
      </c>
      <c r="V90" s="173">
        <v>0.4</v>
      </c>
      <c r="W90" s="170">
        <v>0.12</v>
      </c>
      <c r="X90" s="173">
        <v>1</v>
      </c>
      <c r="Y90" s="379" t="s">
        <v>64</v>
      </c>
      <c r="Z90" s="381" t="s">
        <v>55</v>
      </c>
      <c r="AA90" s="382" t="s">
        <v>88</v>
      </c>
      <c r="AB90" s="384" t="s">
        <v>47</v>
      </c>
      <c r="AC90" s="400" t="s">
        <v>638</v>
      </c>
    </row>
    <row r="91" spans="1:29" ht="140.25" customHeight="1" x14ac:dyDescent="0.2">
      <c r="A91" s="380"/>
      <c r="B91" s="386"/>
      <c r="C91" s="380"/>
      <c r="D91" s="380"/>
      <c r="E91" s="380"/>
      <c r="F91" s="312"/>
      <c r="G91" s="377"/>
      <c r="H91" s="383"/>
      <c r="I91" s="377"/>
      <c r="J91" s="383"/>
      <c r="K91" s="383"/>
      <c r="L91" s="171" t="s">
        <v>639</v>
      </c>
      <c r="M91" s="169" t="s">
        <v>25</v>
      </c>
      <c r="N91" s="170">
        <v>0.25</v>
      </c>
      <c r="O91" s="172" t="s">
        <v>30</v>
      </c>
      <c r="P91" s="172" t="s">
        <v>37</v>
      </c>
      <c r="Q91" s="173">
        <v>0.15</v>
      </c>
      <c r="R91" s="172" t="s">
        <v>27</v>
      </c>
      <c r="S91" s="172" t="s">
        <v>28</v>
      </c>
      <c r="T91" s="172" t="s">
        <v>29</v>
      </c>
      <c r="U91" s="173">
        <v>0.4</v>
      </c>
      <c r="V91" s="173">
        <v>0.4</v>
      </c>
      <c r="W91" s="170">
        <v>7.1999999999999995E-2</v>
      </c>
      <c r="X91" s="173">
        <v>1</v>
      </c>
      <c r="Y91" s="380"/>
      <c r="Z91" s="380"/>
      <c r="AA91" s="383"/>
      <c r="AB91" s="380"/>
      <c r="AC91" s="401"/>
    </row>
    <row r="92" spans="1:29" ht="140.25" customHeight="1" x14ac:dyDescent="0.2">
      <c r="A92" s="380"/>
      <c r="B92" s="386"/>
      <c r="C92" s="380"/>
      <c r="D92" s="380"/>
      <c r="E92" s="380"/>
      <c r="F92" s="312"/>
      <c r="G92" s="377"/>
      <c r="H92" s="383"/>
      <c r="I92" s="377"/>
      <c r="J92" s="383"/>
      <c r="K92" s="383"/>
      <c r="L92" s="171" t="s">
        <v>640</v>
      </c>
      <c r="M92" s="169" t="s">
        <v>25</v>
      </c>
      <c r="N92" s="170">
        <v>0.25</v>
      </c>
      <c r="O92" s="172" t="s">
        <v>30</v>
      </c>
      <c r="P92" s="172" t="s">
        <v>37</v>
      </c>
      <c r="Q92" s="173">
        <v>0.15</v>
      </c>
      <c r="R92" s="172" t="s">
        <v>38</v>
      </c>
      <c r="S92" s="172" t="s">
        <v>28</v>
      </c>
      <c r="T92" s="172" t="s">
        <v>29</v>
      </c>
      <c r="U92" s="173">
        <v>0.4</v>
      </c>
      <c r="V92" s="173">
        <v>0.4</v>
      </c>
      <c r="W92" s="170">
        <v>4.3199999999999995E-2</v>
      </c>
      <c r="X92" s="173">
        <v>1</v>
      </c>
      <c r="Y92" s="380"/>
      <c r="Z92" s="380"/>
      <c r="AA92" s="383"/>
      <c r="AB92" s="380"/>
      <c r="AC92" s="401"/>
    </row>
    <row r="93" spans="1:29" ht="140.25" customHeight="1" x14ac:dyDescent="0.2">
      <c r="A93" s="380"/>
      <c r="B93" s="386"/>
      <c r="C93" s="380"/>
      <c r="D93" s="380"/>
      <c r="E93" s="380"/>
      <c r="F93" s="312"/>
      <c r="G93" s="377"/>
      <c r="H93" s="383"/>
      <c r="I93" s="377"/>
      <c r="J93" s="383"/>
      <c r="K93" s="383"/>
      <c r="L93" s="171" t="s">
        <v>641</v>
      </c>
      <c r="M93" s="169" t="s">
        <v>45</v>
      </c>
      <c r="N93" s="170">
        <v>0.1</v>
      </c>
      <c r="O93" s="172" t="s">
        <v>46</v>
      </c>
      <c r="P93" s="172" t="s">
        <v>37</v>
      </c>
      <c r="Q93" s="173">
        <v>0.15</v>
      </c>
      <c r="R93" s="172" t="s">
        <v>27</v>
      </c>
      <c r="S93" s="172" t="s">
        <v>28</v>
      </c>
      <c r="T93" s="172" t="s">
        <v>29</v>
      </c>
      <c r="U93" s="173">
        <v>0.25</v>
      </c>
      <c r="V93" s="173">
        <v>0.25</v>
      </c>
      <c r="W93" s="170">
        <v>4.3199999999999995E-2</v>
      </c>
      <c r="X93" s="173">
        <v>0.75</v>
      </c>
      <c r="Y93" s="380"/>
      <c r="Z93" s="380"/>
      <c r="AA93" s="383"/>
      <c r="AB93" s="380"/>
      <c r="AC93" s="401"/>
    </row>
    <row r="94" spans="1:29" ht="140.25" customHeight="1" x14ac:dyDescent="0.2">
      <c r="A94" s="232"/>
      <c r="B94" s="229"/>
      <c r="C94" s="232"/>
      <c r="D94" s="232"/>
      <c r="E94" s="232"/>
      <c r="F94" s="313"/>
      <c r="G94" s="234"/>
      <c r="H94" s="231"/>
      <c r="I94" s="234"/>
      <c r="J94" s="231"/>
      <c r="K94" s="231"/>
      <c r="L94" s="171" t="s">
        <v>642</v>
      </c>
      <c r="M94" s="169" t="s">
        <v>45</v>
      </c>
      <c r="N94" s="170">
        <v>0.1</v>
      </c>
      <c r="O94" s="172" t="s">
        <v>46</v>
      </c>
      <c r="P94" s="172" t="s">
        <v>37</v>
      </c>
      <c r="Q94" s="173">
        <v>0.15</v>
      </c>
      <c r="R94" s="172" t="s">
        <v>38</v>
      </c>
      <c r="S94" s="172" t="s">
        <v>28</v>
      </c>
      <c r="T94" s="172" t="s">
        <v>29</v>
      </c>
      <c r="U94" s="173">
        <v>0.25</v>
      </c>
      <c r="V94" s="173">
        <v>0.25</v>
      </c>
      <c r="W94" s="170">
        <v>4.3199999999999995E-2</v>
      </c>
      <c r="X94" s="173">
        <v>0.5625</v>
      </c>
      <c r="Y94" s="232"/>
      <c r="Z94" s="232"/>
      <c r="AA94" s="231"/>
      <c r="AB94" s="232"/>
      <c r="AC94" s="402"/>
    </row>
    <row r="95" spans="1:29" ht="140.25" customHeight="1" x14ac:dyDescent="0.2">
      <c r="A95" s="384" t="s">
        <v>121</v>
      </c>
      <c r="B95" s="385" t="s">
        <v>643</v>
      </c>
      <c r="C95" s="384" t="s">
        <v>644</v>
      </c>
      <c r="D95" s="384" t="s">
        <v>44</v>
      </c>
      <c r="E95" s="384" t="s">
        <v>78</v>
      </c>
      <c r="F95" s="400" t="s">
        <v>645</v>
      </c>
      <c r="G95" s="403">
        <v>0.2</v>
      </c>
      <c r="H95" s="395" t="s">
        <v>75</v>
      </c>
      <c r="I95" s="376">
        <v>1</v>
      </c>
      <c r="J95" s="390" t="s">
        <v>84</v>
      </c>
      <c r="K95" s="390" t="s">
        <v>62</v>
      </c>
      <c r="L95" s="171" t="s">
        <v>646</v>
      </c>
      <c r="M95" s="169" t="s">
        <v>25</v>
      </c>
      <c r="N95" s="170">
        <v>0.25</v>
      </c>
      <c r="O95" s="172" t="s">
        <v>30</v>
      </c>
      <c r="P95" s="172" t="s">
        <v>37</v>
      </c>
      <c r="Q95" s="173">
        <v>0.15</v>
      </c>
      <c r="R95" s="172" t="s">
        <v>27</v>
      </c>
      <c r="S95" s="172" t="s">
        <v>28</v>
      </c>
      <c r="T95" s="172" t="s">
        <v>29</v>
      </c>
      <c r="U95" s="173">
        <v>0.4</v>
      </c>
      <c r="V95" s="173">
        <v>0.4</v>
      </c>
      <c r="W95" s="170">
        <v>0.12</v>
      </c>
      <c r="X95" s="173">
        <v>1</v>
      </c>
      <c r="Y95" s="379" t="s">
        <v>64</v>
      </c>
      <c r="Z95" s="381" t="s">
        <v>55</v>
      </c>
      <c r="AA95" s="382" t="s">
        <v>88</v>
      </c>
      <c r="AB95" s="384" t="s">
        <v>47</v>
      </c>
      <c r="AC95" s="400" t="s">
        <v>647</v>
      </c>
    </row>
    <row r="96" spans="1:29" ht="140.25" customHeight="1" x14ac:dyDescent="0.2">
      <c r="A96" s="380"/>
      <c r="B96" s="386"/>
      <c r="C96" s="380"/>
      <c r="D96" s="380"/>
      <c r="E96" s="380"/>
      <c r="F96" s="401"/>
      <c r="G96" s="404"/>
      <c r="H96" s="383"/>
      <c r="I96" s="377"/>
      <c r="J96" s="383"/>
      <c r="K96" s="383"/>
      <c r="L96" s="171" t="s">
        <v>648</v>
      </c>
      <c r="M96" s="169" t="s">
        <v>25</v>
      </c>
      <c r="N96" s="170">
        <v>0.25</v>
      </c>
      <c r="O96" s="172" t="s">
        <v>30</v>
      </c>
      <c r="P96" s="172" t="s">
        <v>37</v>
      </c>
      <c r="Q96" s="173">
        <v>0.15</v>
      </c>
      <c r="R96" s="172" t="s">
        <v>27</v>
      </c>
      <c r="S96" s="172" t="s">
        <v>28</v>
      </c>
      <c r="T96" s="172" t="s">
        <v>29</v>
      </c>
      <c r="U96" s="173">
        <v>0.4</v>
      </c>
      <c r="V96" s="173">
        <v>0.4</v>
      </c>
      <c r="W96" s="170">
        <v>7.1999999999999995E-2</v>
      </c>
      <c r="X96" s="173">
        <v>1</v>
      </c>
      <c r="Y96" s="380"/>
      <c r="Z96" s="380"/>
      <c r="AA96" s="383"/>
      <c r="AB96" s="380"/>
      <c r="AC96" s="401"/>
    </row>
    <row r="97" spans="1:29" ht="140.25" customHeight="1" x14ac:dyDescent="0.2">
      <c r="A97" s="380"/>
      <c r="B97" s="386"/>
      <c r="C97" s="380"/>
      <c r="D97" s="380"/>
      <c r="E97" s="380"/>
      <c r="F97" s="401"/>
      <c r="G97" s="404"/>
      <c r="H97" s="383"/>
      <c r="I97" s="377"/>
      <c r="J97" s="383"/>
      <c r="K97" s="383"/>
      <c r="L97" s="171" t="s">
        <v>649</v>
      </c>
      <c r="M97" s="169" t="s">
        <v>25</v>
      </c>
      <c r="N97" s="170">
        <v>0.25</v>
      </c>
      <c r="O97" s="172" t="s">
        <v>30</v>
      </c>
      <c r="P97" s="172" t="s">
        <v>37</v>
      </c>
      <c r="Q97" s="173">
        <v>0.15</v>
      </c>
      <c r="R97" s="172" t="s">
        <v>27</v>
      </c>
      <c r="S97" s="172" t="s">
        <v>28</v>
      </c>
      <c r="T97" s="172" t="s">
        <v>29</v>
      </c>
      <c r="U97" s="173">
        <v>0.4</v>
      </c>
      <c r="V97" s="173">
        <v>0.4</v>
      </c>
      <c r="W97" s="170">
        <v>4.3199999999999995E-2</v>
      </c>
      <c r="X97" s="173">
        <v>1</v>
      </c>
      <c r="Y97" s="380"/>
      <c r="Z97" s="380"/>
      <c r="AA97" s="383"/>
      <c r="AB97" s="380"/>
      <c r="AC97" s="401"/>
    </row>
    <row r="98" spans="1:29" ht="140.25" customHeight="1" x14ac:dyDescent="0.2">
      <c r="A98" s="380"/>
      <c r="B98" s="386"/>
      <c r="C98" s="380"/>
      <c r="D98" s="380"/>
      <c r="E98" s="380"/>
      <c r="F98" s="401"/>
      <c r="G98" s="404"/>
      <c r="H98" s="383"/>
      <c r="I98" s="377"/>
      <c r="J98" s="383"/>
      <c r="K98" s="383"/>
      <c r="L98" s="171" t="s">
        <v>650</v>
      </c>
      <c r="M98" s="169" t="s">
        <v>36</v>
      </c>
      <c r="N98" s="170">
        <v>0.15</v>
      </c>
      <c r="O98" s="172" t="s">
        <v>30</v>
      </c>
      <c r="P98" s="172" t="s">
        <v>37</v>
      </c>
      <c r="Q98" s="173">
        <v>0.15</v>
      </c>
      <c r="R98" s="172" t="s">
        <v>38</v>
      </c>
      <c r="S98" s="172" t="s">
        <v>28</v>
      </c>
      <c r="T98" s="172" t="s">
        <v>29</v>
      </c>
      <c r="U98" s="173">
        <v>0.3</v>
      </c>
      <c r="V98" s="173">
        <v>0.3</v>
      </c>
      <c r="W98" s="170">
        <v>3.0239999999999996E-2</v>
      </c>
      <c r="X98" s="173">
        <v>1</v>
      </c>
      <c r="Y98" s="380"/>
      <c r="Z98" s="380"/>
      <c r="AA98" s="383"/>
      <c r="AB98" s="380"/>
      <c r="AC98" s="401"/>
    </row>
    <row r="99" spans="1:29" ht="140.25" customHeight="1" x14ac:dyDescent="0.2">
      <c r="A99" s="380"/>
      <c r="B99" s="386"/>
      <c r="C99" s="380"/>
      <c r="D99" s="380"/>
      <c r="E99" s="380"/>
      <c r="F99" s="401"/>
      <c r="G99" s="404"/>
      <c r="H99" s="383"/>
      <c r="I99" s="377"/>
      <c r="J99" s="383"/>
      <c r="K99" s="383"/>
      <c r="L99" s="171" t="s">
        <v>651</v>
      </c>
      <c r="M99" s="169" t="s">
        <v>45</v>
      </c>
      <c r="N99" s="170">
        <v>0.1</v>
      </c>
      <c r="O99" s="172" t="s">
        <v>46</v>
      </c>
      <c r="P99" s="172" t="s">
        <v>37</v>
      </c>
      <c r="Q99" s="173">
        <v>0.15</v>
      </c>
      <c r="R99" s="172" t="s">
        <v>27</v>
      </c>
      <c r="S99" s="172" t="s">
        <v>28</v>
      </c>
      <c r="T99" s="172" t="s">
        <v>29</v>
      </c>
      <c r="U99" s="173">
        <v>0.25</v>
      </c>
      <c r="V99" s="173">
        <v>0.25</v>
      </c>
      <c r="W99" s="170">
        <v>3.0239999999999996E-2</v>
      </c>
      <c r="X99" s="173">
        <v>0.75</v>
      </c>
      <c r="Y99" s="380"/>
      <c r="Z99" s="380"/>
      <c r="AA99" s="383"/>
      <c r="AB99" s="380"/>
      <c r="AC99" s="401"/>
    </row>
    <row r="100" spans="1:29" ht="140.25" customHeight="1" x14ac:dyDescent="0.2">
      <c r="A100" s="232"/>
      <c r="B100" s="229"/>
      <c r="C100" s="232"/>
      <c r="D100" s="232"/>
      <c r="E100" s="232"/>
      <c r="F100" s="402"/>
      <c r="G100" s="405"/>
      <c r="H100" s="231"/>
      <c r="I100" s="234"/>
      <c r="J100" s="231"/>
      <c r="K100" s="231"/>
      <c r="L100" s="171" t="s">
        <v>652</v>
      </c>
      <c r="M100" s="169" t="s">
        <v>45</v>
      </c>
      <c r="N100" s="170">
        <v>0.1</v>
      </c>
      <c r="O100" s="172" t="s">
        <v>46</v>
      </c>
      <c r="P100" s="172" t="s">
        <v>37</v>
      </c>
      <c r="Q100" s="173">
        <v>0.15</v>
      </c>
      <c r="R100" s="172" t="s">
        <v>27</v>
      </c>
      <c r="S100" s="172" t="s">
        <v>28</v>
      </c>
      <c r="T100" s="172" t="s">
        <v>29</v>
      </c>
      <c r="U100" s="173">
        <v>0.25</v>
      </c>
      <c r="V100" s="173">
        <v>0.25</v>
      </c>
      <c r="W100" s="170">
        <v>3.0239999999999996E-2</v>
      </c>
      <c r="X100" s="173">
        <v>0.5625</v>
      </c>
      <c r="Y100" s="232"/>
      <c r="Z100" s="232"/>
      <c r="AA100" s="231"/>
      <c r="AB100" s="232"/>
      <c r="AC100" s="402"/>
    </row>
    <row r="101" spans="1:29" ht="140.25" customHeight="1" x14ac:dyDescent="0.2">
      <c r="A101" s="384" t="s">
        <v>122</v>
      </c>
      <c r="B101" s="385" t="s">
        <v>653</v>
      </c>
      <c r="C101" s="384" t="s">
        <v>654</v>
      </c>
      <c r="D101" s="384" t="s">
        <v>44</v>
      </c>
      <c r="E101" s="384" t="s">
        <v>78</v>
      </c>
      <c r="F101" s="400" t="s">
        <v>655</v>
      </c>
      <c r="G101" s="403">
        <v>0.2</v>
      </c>
      <c r="H101" s="395" t="s">
        <v>75</v>
      </c>
      <c r="I101" s="376">
        <v>1</v>
      </c>
      <c r="J101" s="390" t="s">
        <v>84</v>
      </c>
      <c r="K101" s="390" t="s">
        <v>62</v>
      </c>
      <c r="L101" s="171" t="s">
        <v>656</v>
      </c>
      <c r="M101" s="169" t="s">
        <v>25</v>
      </c>
      <c r="N101" s="170">
        <v>0.25</v>
      </c>
      <c r="O101" s="172" t="s">
        <v>30</v>
      </c>
      <c r="P101" s="172" t="s">
        <v>37</v>
      </c>
      <c r="Q101" s="173">
        <v>0.15</v>
      </c>
      <c r="R101" s="172" t="s">
        <v>27</v>
      </c>
      <c r="S101" s="172" t="s">
        <v>28</v>
      </c>
      <c r="T101" s="172" t="s">
        <v>29</v>
      </c>
      <c r="U101" s="173">
        <v>0.4</v>
      </c>
      <c r="V101" s="173">
        <v>0.4</v>
      </c>
      <c r="W101" s="170">
        <v>0.12</v>
      </c>
      <c r="X101" s="173">
        <v>1</v>
      </c>
      <c r="Y101" s="379" t="s">
        <v>64</v>
      </c>
      <c r="Z101" s="381" t="s">
        <v>55</v>
      </c>
      <c r="AA101" s="382" t="s">
        <v>88</v>
      </c>
      <c r="AB101" s="384" t="s">
        <v>31</v>
      </c>
      <c r="AC101" s="400" t="s">
        <v>657</v>
      </c>
    </row>
    <row r="102" spans="1:29" ht="140.25" customHeight="1" x14ac:dyDescent="0.2">
      <c r="A102" s="380"/>
      <c r="B102" s="386"/>
      <c r="C102" s="380"/>
      <c r="D102" s="380"/>
      <c r="E102" s="380"/>
      <c r="F102" s="401"/>
      <c r="G102" s="404"/>
      <c r="H102" s="383"/>
      <c r="I102" s="377"/>
      <c r="J102" s="383"/>
      <c r="K102" s="383"/>
      <c r="L102" s="171" t="s">
        <v>658</v>
      </c>
      <c r="M102" s="169" t="s">
        <v>25</v>
      </c>
      <c r="N102" s="170">
        <v>0.25</v>
      </c>
      <c r="O102" s="172" t="s">
        <v>30</v>
      </c>
      <c r="P102" s="172" t="s">
        <v>37</v>
      </c>
      <c r="Q102" s="173">
        <v>0.15</v>
      </c>
      <c r="R102" s="172" t="s">
        <v>27</v>
      </c>
      <c r="S102" s="172" t="s">
        <v>28</v>
      </c>
      <c r="T102" s="172" t="s">
        <v>29</v>
      </c>
      <c r="U102" s="173">
        <v>0.4</v>
      </c>
      <c r="V102" s="173">
        <v>0.4</v>
      </c>
      <c r="W102" s="170">
        <v>7.1999999999999995E-2</v>
      </c>
      <c r="X102" s="173">
        <v>1</v>
      </c>
      <c r="Y102" s="380"/>
      <c r="Z102" s="380"/>
      <c r="AA102" s="383"/>
      <c r="AB102" s="380"/>
      <c r="AC102" s="401"/>
    </row>
    <row r="103" spans="1:29" ht="140.25" customHeight="1" x14ac:dyDescent="0.2">
      <c r="A103" s="380"/>
      <c r="B103" s="386"/>
      <c r="C103" s="380"/>
      <c r="D103" s="380"/>
      <c r="E103" s="380"/>
      <c r="F103" s="401"/>
      <c r="G103" s="404"/>
      <c r="H103" s="383"/>
      <c r="I103" s="377"/>
      <c r="J103" s="383"/>
      <c r="K103" s="383"/>
      <c r="L103" s="171" t="s">
        <v>659</v>
      </c>
      <c r="M103" s="169" t="s">
        <v>25</v>
      </c>
      <c r="N103" s="170">
        <v>0.25</v>
      </c>
      <c r="O103" s="172" t="s">
        <v>30</v>
      </c>
      <c r="P103" s="172" t="s">
        <v>37</v>
      </c>
      <c r="Q103" s="173">
        <v>0.15</v>
      </c>
      <c r="R103" s="172" t="s">
        <v>27</v>
      </c>
      <c r="S103" s="172" t="s">
        <v>28</v>
      </c>
      <c r="T103" s="172" t="s">
        <v>29</v>
      </c>
      <c r="U103" s="173">
        <v>0.4</v>
      </c>
      <c r="V103" s="173">
        <v>0.4</v>
      </c>
      <c r="W103" s="170">
        <v>4.3199999999999995E-2</v>
      </c>
      <c r="X103" s="173">
        <v>1</v>
      </c>
      <c r="Y103" s="380"/>
      <c r="Z103" s="380"/>
      <c r="AA103" s="383"/>
      <c r="AB103" s="380"/>
      <c r="AC103" s="401"/>
    </row>
    <row r="104" spans="1:29" ht="140.25" customHeight="1" x14ac:dyDescent="0.2">
      <c r="A104" s="380"/>
      <c r="B104" s="386"/>
      <c r="C104" s="380"/>
      <c r="D104" s="380"/>
      <c r="E104" s="380"/>
      <c r="F104" s="401"/>
      <c r="G104" s="404"/>
      <c r="H104" s="383"/>
      <c r="I104" s="377"/>
      <c r="J104" s="383"/>
      <c r="K104" s="383"/>
      <c r="L104" s="171" t="s">
        <v>660</v>
      </c>
      <c r="M104" s="169" t="s">
        <v>25</v>
      </c>
      <c r="N104" s="170">
        <v>0.25</v>
      </c>
      <c r="O104" s="172" t="s">
        <v>30</v>
      </c>
      <c r="P104" s="172" t="s">
        <v>37</v>
      </c>
      <c r="Q104" s="173">
        <v>0.15</v>
      </c>
      <c r="R104" s="172" t="s">
        <v>27</v>
      </c>
      <c r="S104" s="172" t="s">
        <v>28</v>
      </c>
      <c r="T104" s="172" t="s">
        <v>29</v>
      </c>
      <c r="U104" s="173">
        <v>0.4</v>
      </c>
      <c r="V104" s="173">
        <v>0.4</v>
      </c>
      <c r="W104" s="170">
        <v>2.5919999999999995E-2</v>
      </c>
      <c r="X104" s="173">
        <v>1</v>
      </c>
      <c r="Y104" s="380"/>
      <c r="Z104" s="380"/>
      <c r="AA104" s="383"/>
      <c r="AB104" s="380"/>
      <c r="AC104" s="401"/>
    </row>
    <row r="105" spans="1:29" ht="140.25" customHeight="1" x14ac:dyDescent="0.2">
      <c r="A105" s="380"/>
      <c r="B105" s="386"/>
      <c r="C105" s="380"/>
      <c r="D105" s="380"/>
      <c r="E105" s="380"/>
      <c r="F105" s="401"/>
      <c r="G105" s="404"/>
      <c r="H105" s="383"/>
      <c r="I105" s="377"/>
      <c r="J105" s="383"/>
      <c r="K105" s="383"/>
      <c r="L105" s="171" t="s">
        <v>661</v>
      </c>
      <c r="M105" s="169" t="s">
        <v>45</v>
      </c>
      <c r="N105" s="170">
        <v>0.1</v>
      </c>
      <c r="O105" s="172" t="s">
        <v>46</v>
      </c>
      <c r="P105" s="172" t="s">
        <v>37</v>
      </c>
      <c r="Q105" s="173">
        <v>0.15</v>
      </c>
      <c r="R105" s="172" t="s">
        <v>27</v>
      </c>
      <c r="S105" s="172" t="s">
        <v>28</v>
      </c>
      <c r="T105" s="172" t="s">
        <v>29</v>
      </c>
      <c r="U105" s="173">
        <v>0.25</v>
      </c>
      <c r="V105" s="173">
        <v>0.25</v>
      </c>
      <c r="W105" s="170">
        <v>2.5919999999999995E-2</v>
      </c>
      <c r="X105" s="173">
        <v>0.75</v>
      </c>
      <c r="Y105" s="380"/>
      <c r="Z105" s="380"/>
      <c r="AA105" s="383"/>
      <c r="AB105" s="380"/>
      <c r="AC105" s="401"/>
    </row>
    <row r="106" spans="1:29" ht="140.25" customHeight="1" x14ac:dyDescent="0.2">
      <c r="A106" s="232"/>
      <c r="B106" s="229"/>
      <c r="C106" s="232"/>
      <c r="D106" s="232"/>
      <c r="E106" s="232"/>
      <c r="F106" s="402"/>
      <c r="G106" s="405"/>
      <c r="H106" s="231"/>
      <c r="I106" s="234"/>
      <c r="J106" s="231"/>
      <c r="K106" s="231"/>
      <c r="L106" s="171" t="s">
        <v>662</v>
      </c>
      <c r="M106" s="169" t="s">
        <v>45</v>
      </c>
      <c r="N106" s="170">
        <v>0.1</v>
      </c>
      <c r="O106" s="172" t="s">
        <v>46</v>
      </c>
      <c r="P106" s="172" t="s">
        <v>37</v>
      </c>
      <c r="Q106" s="173">
        <v>0.15</v>
      </c>
      <c r="R106" s="172" t="s">
        <v>27</v>
      </c>
      <c r="S106" s="172" t="s">
        <v>28</v>
      </c>
      <c r="T106" s="172" t="s">
        <v>29</v>
      </c>
      <c r="U106" s="173">
        <v>0.25</v>
      </c>
      <c r="V106" s="173">
        <v>0.25</v>
      </c>
      <c r="W106" s="170">
        <v>2.5919999999999995E-2</v>
      </c>
      <c r="X106" s="173">
        <v>0.5625</v>
      </c>
      <c r="Y106" s="232"/>
      <c r="Z106" s="232"/>
      <c r="AA106" s="231"/>
      <c r="AB106" s="232"/>
      <c r="AC106" s="402"/>
    </row>
  </sheetData>
  <mergeCells count="281">
    <mergeCell ref="AC101:AC106"/>
    <mergeCell ref="AC84:AC89"/>
    <mergeCell ref="AC90:AC94"/>
    <mergeCell ref="AC95:AC100"/>
    <mergeCell ref="AC68:AC72"/>
    <mergeCell ref="AC73:AC78"/>
    <mergeCell ref="AC79:AC83"/>
    <mergeCell ref="AC49:AC52"/>
    <mergeCell ref="AC53:AC61"/>
    <mergeCell ref="AC62:AC67"/>
    <mergeCell ref="AC30:AC36"/>
    <mergeCell ref="AC37:AC42"/>
    <mergeCell ref="AC43:AC48"/>
    <mergeCell ref="AC10:AC16"/>
    <mergeCell ref="AC17:AC23"/>
    <mergeCell ref="AC24:AC29"/>
    <mergeCell ref="Y101:Y106"/>
    <mergeCell ref="Z101:Z106"/>
    <mergeCell ref="AA101:AA106"/>
    <mergeCell ref="AB101:AB106"/>
    <mergeCell ref="Y95:Y100"/>
    <mergeCell ref="Z95:Z100"/>
    <mergeCell ref="AA95:AA100"/>
    <mergeCell ref="AB95:AB100"/>
    <mergeCell ref="Y84:Y89"/>
    <mergeCell ref="Z84:Z89"/>
    <mergeCell ref="AA84:AA89"/>
    <mergeCell ref="AB84:AB89"/>
    <mergeCell ref="Y73:Y78"/>
    <mergeCell ref="Z73:Z78"/>
    <mergeCell ref="AA73:AA78"/>
    <mergeCell ref="AB73:AB78"/>
    <mergeCell ref="AB68:AB72"/>
    <mergeCell ref="Y62:Y67"/>
    <mergeCell ref="A101:A106"/>
    <mergeCell ref="B101:B106"/>
    <mergeCell ref="C101:C106"/>
    <mergeCell ref="D101:D106"/>
    <mergeCell ref="E101:E106"/>
    <mergeCell ref="F101:F106"/>
    <mergeCell ref="G101:G106"/>
    <mergeCell ref="H101:H106"/>
    <mergeCell ref="I101:I106"/>
    <mergeCell ref="J101:J106"/>
    <mergeCell ref="K101:K106"/>
    <mergeCell ref="Y90:Y94"/>
    <mergeCell ref="Z90:Z94"/>
    <mergeCell ref="AA90:AA94"/>
    <mergeCell ref="AB90:AB94"/>
    <mergeCell ref="A95:A100"/>
    <mergeCell ref="B95:B100"/>
    <mergeCell ref="C95:C100"/>
    <mergeCell ref="D95:D100"/>
    <mergeCell ref="E95:E100"/>
    <mergeCell ref="F95:F100"/>
    <mergeCell ref="G95:G100"/>
    <mergeCell ref="H95:H100"/>
    <mergeCell ref="I95:I100"/>
    <mergeCell ref="J95:J100"/>
    <mergeCell ref="K95:K100"/>
    <mergeCell ref="A90:A94"/>
    <mergeCell ref="B90:B94"/>
    <mergeCell ref="C90:C94"/>
    <mergeCell ref="D90:D94"/>
    <mergeCell ref="E90:E94"/>
    <mergeCell ref="F90:F94"/>
    <mergeCell ref="G90:G94"/>
    <mergeCell ref="H90:H94"/>
    <mergeCell ref="I90:I94"/>
    <mergeCell ref="J90:J94"/>
    <mergeCell ref="K90:K94"/>
    <mergeCell ref="Y79:Y83"/>
    <mergeCell ref="Z79:Z83"/>
    <mergeCell ref="AA79:AA83"/>
    <mergeCell ref="AB79:AB83"/>
    <mergeCell ref="A84:A89"/>
    <mergeCell ref="B84:B89"/>
    <mergeCell ref="C84:C89"/>
    <mergeCell ref="D84:D89"/>
    <mergeCell ref="E84:E89"/>
    <mergeCell ref="F84:F89"/>
    <mergeCell ref="G84:G89"/>
    <mergeCell ref="H84:H89"/>
    <mergeCell ref="I84:I89"/>
    <mergeCell ref="J84:J89"/>
    <mergeCell ref="K84:K89"/>
    <mergeCell ref="A79:A83"/>
    <mergeCell ref="B79:B83"/>
    <mergeCell ref="C79:C83"/>
    <mergeCell ref="D79:D83"/>
    <mergeCell ref="E79:E83"/>
    <mergeCell ref="F79:F83"/>
    <mergeCell ref="G79:G83"/>
    <mergeCell ref="H79:H83"/>
    <mergeCell ref="I79:I83"/>
    <mergeCell ref="J79:J83"/>
    <mergeCell ref="K79:K83"/>
    <mergeCell ref="Y68:Y72"/>
    <mergeCell ref="Z68:Z72"/>
    <mergeCell ref="AA68:AA72"/>
    <mergeCell ref="J73:J78"/>
    <mergeCell ref="K73:K78"/>
    <mergeCell ref="J68:J72"/>
    <mergeCell ref="K68:K72"/>
    <mergeCell ref="A73:A78"/>
    <mergeCell ref="B73:B78"/>
    <mergeCell ref="C73:C78"/>
    <mergeCell ref="D73:D78"/>
    <mergeCell ref="E73:E78"/>
    <mergeCell ref="F73:F78"/>
    <mergeCell ref="G73:G78"/>
    <mergeCell ref="H73:H78"/>
    <mergeCell ref="I73:I78"/>
    <mergeCell ref="A68:A72"/>
    <mergeCell ref="B68:B72"/>
    <mergeCell ref="C68:C72"/>
    <mergeCell ref="D68:D72"/>
    <mergeCell ref="E68:E72"/>
    <mergeCell ref="F68:F72"/>
    <mergeCell ref="G68:G72"/>
    <mergeCell ref="H68:H72"/>
    <mergeCell ref="I68:I72"/>
    <mergeCell ref="AA53:AA61"/>
    <mergeCell ref="AB53:AB61"/>
    <mergeCell ref="A62:A67"/>
    <mergeCell ref="B62:B67"/>
    <mergeCell ref="C62:C67"/>
    <mergeCell ref="D62:D67"/>
    <mergeCell ref="E62:E67"/>
    <mergeCell ref="F62:F67"/>
    <mergeCell ref="G62:G67"/>
    <mergeCell ref="H62:H67"/>
    <mergeCell ref="I62:I67"/>
    <mergeCell ref="J62:J67"/>
    <mergeCell ref="K62:K67"/>
    <mergeCell ref="Z62:Z67"/>
    <mergeCell ref="AA62:AA67"/>
    <mergeCell ref="AB62:AB67"/>
    <mergeCell ref="A53:A61"/>
    <mergeCell ref="B53:B61"/>
    <mergeCell ref="C53:C61"/>
    <mergeCell ref="D53:D61"/>
    <mergeCell ref="E53:E61"/>
    <mergeCell ref="F53:F61"/>
    <mergeCell ref="G53:G61"/>
    <mergeCell ref="H53:H61"/>
    <mergeCell ref="I53:I61"/>
    <mergeCell ref="J43:J48"/>
    <mergeCell ref="K43:K48"/>
    <mergeCell ref="Y43:Y48"/>
    <mergeCell ref="Z43:Z48"/>
    <mergeCell ref="H43:H48"/>
    <mergeCell ref="I43:I48"/>
    <mergeCell ref="J53:J61"/>
    <mergeCell ref="K53:K61"/>
    <mergeCell ref="Y53:Y61"/>
    <mergeCell ref="Z53:Z61"/>
    <mergeCell ref="AA43:AA48"/>
    <mergeCell ref="AB43:AB48"/>
    <mergeCell ref="A49:A52"/>
    <mergeCell ref="B49:B52"/>
    <mergeCell ref="C49:C52"/>
    <mergeCell ref="D49:D52"/>
    <mergeCell ref="E49:E52"/>
    <mergeCell ref="F49:F52"/>
    <mergeCell ref="G49:G52"/>
    <mergeCell ref="H49:H52"/>
    <mergeCell ref="I49:I52"/>
    <mergeCell ref="J49:J52"/>
    <mergeCell ref="K49:K52"/>
    <mergeCell ref="Y49:Y52"/>
    <mergeCell ref="Z49:Z52"/>
    <mergeCell ref="AA49:AA52"/>
    <mergeCell ref="AB49:AB52"/>
    <mergeCell ref="A43:A48"/>
    <mergeCell ref="B43:B48"/>
    <mergeCell ref="C43:C48"/>
    <mergeCell ref="D43:D48"/>
    <mergeCell ref="E43:E48"/>
    <mergeCell ref="F43:F48"/>
    <mergeCell ref="G43:G48"/>
    <mergeCell ref="AB30:AB36"/>
    <mergeCell ref="A37:A42"/>
    <mergeCell ref="B37:B42"/>
    <mergeCell ref="C37:C42"/>
    <mergeCell ref="D37:D42"/>
    <mergeCell ref="E37:E42"/>
    <mergeCell ref="F37:F42"/>
    <mergeCell ref="G37:G42"/>
    <mergeCell ref="H37:H42"/>
    <mergeCell ref="I37:I42"/>
    <mergeCell ref="J37:J42"/>
    <mergeCell ref="K37:K42"/>
    <mergeCell ref="Y37:Y42"/>
    <mergeCell ref="Z37:Z42"/>
    <mergeCell ref="AA37:AA42"/>
    <mergeCell ref="AB37:AB42"/>
    <mergeCell ref="A30:A36"/>
    <mergeCell ref="B30:B36"/>
    <mergeCell ref="C30:C36"/>
    <mergeCell ref="D30:D36"/>
    <mergeCell ref="E30:E36"/>
    <mergeCell ref="F30:F36"/>
    <mergeCell ref="G30:G36"/>
    <mergeCell ref="H30:H36"/>
    <mergeCell ref="I30:I36"/>
    <mergeCell ref="Y17:Y23"/>
    <mergeCell ref="Z17:Z23"/>
    <mergeCell ref="AA17:AA23"/>
    <mergeCell ref="J30:J36"/>
    <mergeCell ref="K30:K36"/>
    <mergeCell ref="Y30:Y36"/>
    <mergeCell ref="Z30:Z36"/>
    <mergeCell ref="AA30:AA36"/>
    <mergeCell ref="AB17:AB23"/>
    <mergeCell ref="A24:A29"/>
    <mergeCell ref="B24:B29"/>
    <mergeCell ref="C24:C29"/>
    <mergeCell ref="D24:D29"/>
    <mergeCell ref="E24:E29"/>
    <mergeCell ref="F24:F29"/>
    <mergeCell ref="G24:G29"/>
    <mergeCell ref="H24:H29"/>
    <mergeCell ref="I24:I29"/>
    <mergeCell ref="J24:J29"/>
    <mergeCell ref="K24:K29"/>
    <mergeCell ref="Y24:Y29"/>
    <mergeCell ref="Z24:Z29"/>
    <mergeCell ref="AA24:AA29"/>
    <mergeCell ref="AB24:AB29"/>
    <mergeCell ref="Y10:Y16"/>
    <mergeCell ref="Z10:Z16"/>
    <mergeCell ref="AA10:AA16"/>
    <mergeCell ref="AB10:AB16"/>
    <mergeCell ref="A17:A23"/>
    <mergeCell ref="B17:B23"/>
    <mergeCell ref="C17:C23"/>
    <mergeCell ref="D17:D23"/>
    <mergeCell ref="E17:E23"/>
    <mergeCell ref="F17:F23"/>
    <mergeCell ref="G17:G23"/>
    <mergeCell ref="H17:H23"/>
    <mergeCell ref="I17:I23"/>
    <mergeCell ref="J17:J23"/>
    <mergeCell ref="K17:K23"/>
    <mergeCell ref="H10:H16"/>
    <mergeCell ref="I10:I16"/>
    <mergeCell ref="J10:J16"/>
    <mergeCell ref="K10:K16"/>
    <mergeCell ref="A10:A16"/>
    <mergeCell ref="B10:B16"/>
    <mergeCell ref="C10:C16"/>
    <mergeCell ref="D10:D16"/>
    <mergeCell ref="E10:E16"/>
    <mergeCell ref="AC6:AC9"/>
    <mergeCell ref="F1:AC2"/>
    <mergeCell ref="AB6:AB9"/>
    <mergeCell ref="L7:L9"/>
    <mergeCell ref="M7:U7"/>
    <mergeCell ref="V7:V8"/>
    <mergeCell ref="W7:W8"/>
    <mergeCell ref="Y7:Y9"/>
    <mergeCell ref="V6:AA6"/>
    <mergeCell ref="X7:X8"/>
    <mergeCell ref="Z7:Z9"/>
    <mergeCell ref="AA7:AA9"/>
    <mergeCell ref="M8:Q8"/>
    <mergeCell ref="R8:U8"/>
    <mergeCell ref="G6:K8"/>
    <mergeCell ref="F6:F9"/>
    <mergeCell ref="F10:F16"/>
    <mergeCell ref="G10:G16"/>
    <mergeCell ref="E6:E9"/>
    <mergeCell ref="L6:U6"/>
    <mergeCell ref="A4:B4"/>
    <mergeCell ref="C1:E2"/>
    <mergeCell ref="A1:B2"/>
    <mergeCell ref="C6:C9"/>
    <mergeCell ref="B6:B9"/>
    <mergeCell ref="A6:A9"/>
    <mergeCell ref="D6:D9"/>
  </mergeCells>
  <phoneticPr fontId="7" type="noConversion"/>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7D38-2E92-4E57-B992-E216B6EB3DEE}">
  <dimension ref="A1:CU85"/>
  <sheetViews>
    <sheetView view="pageBreakPreview" zoomScale="80" zoomScaleNormal="10" zoomScaleSheetLayoutView="80" workbookViewId="0">
      <pane xSplit="1" ySplit="9" topLeftCell="B10" activePane="bottomRight" state="frozen"/>
      <selection pane="topRight" activeCell="B1" sqref="B1"/>
      <selection pane="bottomLeft" activeCell="A10" sqref="A10"/>
      <selection pane="bottomRight" activeCell="D10" sqref="D10:D15"/>
    </sheetView>
  </sheetViews>
  <sheetFormatPr baseColWidth="10" defaultColWidth="11.42578125" defaultRowHeight="27.75" customHeight="1" x14ac:dyDescent="0.2"/>
  <cols>
    <col min="1" max="3" width="30.42578125" style="1" customWidth="1"/>
    <col min="4" max="4" width="31.425781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20" width="31.140625" style="1" customWidth="1"/>
    <col min="21" max="21" width="37.28515625" style="1" hidden="1" customWidth="1"/>
    <col min="22" max="22" width="33.7109375" style="1" customWidth="1"/>
    <col min="23" max="23" width="35.85546875" style="1" customWidth="1"/>
    <col min="24" max="25" width="37" style="1" customWidth="1"/>
    <col min="26" max="26" width="31.140625" style="1" customWidth="1"/>
    <col min="27" max="27" width="37.140625" style="1" customWidth="1"/>
    <col min="28" max="28" width="31.140625" style="1" customWidth="1"/>
    <col min="29" max="29" width="40.140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176">
        <v>46022</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37.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166.5" customHeight="1" x14ac:dyDescent="0.2">
      <c r="A10" s="384" t="s">
        <v>104</v>
      </c>
      <c r="B10" s="400" t="s">
        <v>157</v>
      </c>
      <c r="C10" s="384" t="s">
        <v>663</v>
      </c>
      <c r="D10" s="384" t="s">
        <v>24</v>
      </c>
      <c r="E10" s="384" t="s">
        <v>63</v>
      </c>
      <c r="F10" s="385" t="s">
        <v>664</v>
      </c>
      <c r="G10" s="376">
        <v>0.6</v>
      </c>
      <c r="H10" s="382" t="s">
        <v>70</v>
      </c>
      <c r="I10" s="376">
        <v>1</v>
      </c>
      <c r="J10" s="390" t="s">
        <v>84</v>
      </c>
      <c r="K10" s="390" t="s">
        <v>62</v>
      </c>
      <c r="L10" s="168" t="s">
        <v>665</v>
      </c>
      <c r="M10" s="169" t="s">
        <v>25</v>
      </c>
      <c r="N10" s="174">
        <v>0.25</v>
      </c>
      <c r="O10" s="169" t="s">
        <v>30</v>
      </c>
      <c r="P10" s="169" t="s">
        <v>37</v>
      </c>
      <c r="Q10" s="174">
        <v>0.15</v>
      </c>
      <c r="R10" s="169" t="s">
        <v>27</v>
      </c>
      <c r="S10" s="169" t="s">
        <v>28</v>
      </c>
      <c r="T10" s="169" t="s">
        <v>666</v>
      </c>
      <c r="U10" s="174">
        <v>0.4</v>
      </c>
      <c r="V10" s="174">
        <v>0.4</v>
      </c>
      <c r="W10" s="174">
        <v>0.36</v>
      </c>
      <c r="X10" s="174">
        <v>1</v>
      </c>
      <c r="Y10" s="379" t="s">
        <v>64</v>
      </c>
      <c r="Z10" s="381" t="s">
        <v>55</v>
      </c>
      <c r="AA10" s="382" t="s">
        <v>88</v>
      </c>
      <c r="AB10" s="406" t="s">
        <v>47</v>
      </c>
      <c r="AC10" s="400" t="s">
        <v>667</v>
      </c>
    </row>
    <row r="11" spans="1:99" ht="166.5" customHeight="1" x14ac:dyDescent="0.2">
      <c r="A11" s="380"/>
      <c r="B11" s="401"/>
      <c r="C11" s="380"/>
      <c r="D11" s="380"/>
      <c r="E11" s="380"/>
      <c r="F11" s="386"/>
      <c r="G11" s="377"/>
      <c r="H11" s="383"/>
      <c r="I11" s="377"/>
      <c r="J11" s="383"/>
      <c r="K11" s="383"/>
      <c r="L11" s="168" t="s">
        <v>668</v>
      </c>
      <c r="M11" s="169" t="s">
        <v>25</v>
      </c>
      <c r="N11" s="174">
        <v>0.25</v>
      </c>
      <c r="O11" s="169" t="s">
        <v>30</v>
      </c>
      <c r="P11" s="169" t="s">
        <v>37</v>
      </c>
      <c r="Q11" s="174">
        <v>0.15</v>
      </c>
      <c r="R11" s="169" t="s">
        <v>27</v>
      </c>
      <c r="S11" s="169" t="s">
        <v>28</v>
      </c>
      <c r="T11" s="169" t="s">
        <v>666</v>
      </c>
      <c r="U11" s="174">
        <v>0.4</v>
      </c>
      <c r="V11" s="174">
        <v>0.4</v>
      </c>
      <c r="W11" s="174">
        <v>0.22</v>
      </c>
      <c r="X11" s="174">
        <v>1</v>
      </c>
      <c r="Y11" s="380"/>
      <c r="Z11" s="380"/>
      <c r="AA11" s="383"/>
      <c r="AB11" s="383"/>
      <c r="AC11" s="401"/>
    </row>
    <row r="12" spans="1:99" ht="166.5" customHeight="1" x14ac:dyDescent="0.2">
      <c r="A12" s="380"/>
      <c r="B12" s="401"/>
      <c r="C12" s="380"/>
      <c r="D12" s="380"/>
      <c r="E12" s="380"/>
      <c r="F12" s="386"/>
      <c r="G12" s="377"/>
      <c r="H12" s="383"/>
      <c r="I12" s="377"/>
      <c r="J12" s="383"/>
      <c r="K12" s="383"/>
      <c r="L12" s="168" t="s">
        <v>669</v>
      </c>
      <c r="M12" s="169" t="s">
        <v>36</v>
      </c>
      <c r="N12" s="174">
        <v>0.15</v>
      </c>
      <c r="O12" s="169" t="s">
        <v>30</v>
      </c>
      <c r="P12" s="169" t="s">
        <v>37</v>
      </c>
      <c r="Q12" s="174">
        <v>0.15</v>
      </c>
      <c r="R12" s="169" t="s">
        <v>27</v>
      </c>
      <c r="S12" s="169" t="s">
        <v>28</v>
      </c>
      <c r="T12" s="169" t="s">
        <v>666</v>
      </c>
      <c r="U12" s="174">
        <v>0.3</v>
      </c>
      <c r="V12" s="174">
        <v>0.3</v>
      </c>
      <c r="W12" s="174">
        <v>0.15</v>
      </c>
      <c r="X12" s="174">
        <v>1</v>
      </c>
      <c r="Y12" s="380"/>
      <c r="Z12" s="380"/>
      <c r="AA12" s="383"/>
      <c r="AB12" s="383"/>
      <c r="AC12" s="401"/>
    </row>
    <row r="13" spans="1:99" ht="166.5" customHeight="1" x14ac:dyDescent="0.2">
      <c r="A13" s="380"/>
      <c r="B13" s="401"/>
      <c r="C13" s="380"/>
      <c r="D13" s="380"/>
      <c r="E13" s="380"/>
      <c r="F13" s="386"/>
      <c r="G13" s="377"/>
      <c r="H13" s="383"/>
      <c r="I13" s="377"/>
      <c r="J13" s="383"/>
      <c r="K13" s="383"/>
      <c r="L13" s="168" t="s">
        <v>670</v>
      </c>
      <c r="M13" s="169" t="s">
        <v>25</v>
      </c>
      <c r="N13" s="174">
        <v>0.25</v>
      </c>
      <c r="O13" s="169" t="s">
        <v>30</v>
      </c>
      <c r="P13" s="169" t="s">
        <v>37</v>
      </c>
      <c r="Q13" s="174">
        <v>0.15</v>
      </c>
      <c r="R13" s="169" t="s">
        <v>27</v>
      </c>
      <c r="S13" s="169" t="s">
        <v>28</v>
      </c>
      <c r="T13" s="169" t="s">
        <v>666</v>
      </c>
      <c r="U13" s="174">
        <v>0.4</v>
      </c>
      <c r="V13" s="174">
        <v>0.4</v>
      </c>
      <c r="W13" s="174">
        <v>0.09</v>
      </c>
      <c r="X13" s="174">
        <v>1</v>
      </c>
      <c r="Y13" s="380"/>
      <c r="Z13" s="380"/>
      <c r="AA13" s="383"/>
      <c r="AB13" s="383"/>
      <c r="AC13" s="401"/>
    </row>
    <row r="14" spans="1:99" ht="166.5" customHeight="1" x14ac:dyDescent="0.2">
      <c r="A14" s="380"/>
      <c r="B14" s="401"/>
      <c r="C14" s="380"/>
      <c r="D14" s="380"/>
      <c r="E14" s="380"/>
      <c r="F14" s="386"/>
      <c r="G14" s="377"/>
      <c r="H14" s="383"/>
      <c r="I14" s="377"/>
      <c r="J14" s="383"/>
      <c r="K14" s="383"/>
      <c r="L14" s="168" t="s">
        <v>671</v>
      </c>
      <c r="M14" s="169" t="s">
        <v>45</v>
      </c>
      <c r="N14" s="174">
        <v>0.1</v>
      </c>
      <c r="O14" s="169" t="s">
        <v>46</v>
      </c>
      <c r="P14" s="169" t="s">
        <v>37</v>
      </c>
      <c r="Q14" s="174">
        <v>0.15</v>
      </c>
      <c r="R14" s="169" t="s">
        <v>27</v>
      </c>
      <c r="S14" s="169" t="s">
        <v>28</v>
      </c>
      <c r="T14" s="169" t="s">
        <v>666</v>
      </c>
      <c r="U14" s="174">
        <v>0.25</v>
      </c>
      <c r="V14" s="174">
        <v>0.25</v>
      </c>
      <c r="W14" s="174">
        <v>0.09</v>
      </c>
      <c r="X14" s="174">
        <v>0.75</v>
      </c>
      <c r="Y14" s="380"/>
      <c r="Z14" s="380"/>
      <c r="AA14" s="383"/>
      <c r="AB14" s="383"/>
      <c r="AC14" s="401"/>
    </row>
    <row r="15" spans="1:99" ht="166.5" customHeight="1" x14ac:dyDescent="0.2">
      <c r="A15" s="232"/>
      <c r="B15" s="402"/>
      <c r="C15" s="232"/>
      <c r="D15" s="232"/>
      <c r="E15" s="232"/>
      <c r="F15" s="229"/>
      <c r="G15" s="234"/>
      <c r="H15" s="231"/>
      <c r="I15" s="234"/>
      <c r="J15" s="231"/>
      <c r="K15" s="231"/>
      <c r="L15" s="168" t="s">
        <v>672</v>
      </c>
      <c r="M15" s="169" t="s">
        <v>45</v>
      </c>
      <c r="N15" s="174">
        <v>0.1</v>
      </c>
      <c r="O15" s="169" t="s">
        <v>46</v>
      </c>
      <c r="P15" s="169" t="s">
        <v>37</v>
      </c>
      <c r="Q15" s="174">
        <v>0.15</v>
      </c>
      <c r="R15" s="169" t="s">
        <v>27</v>
      </c>
      <c r="S15" s="169" t="s">
        <v>28</v>
      </c>
      <c r="T15" s="169" t="s">
        <v>666</v>
      </c>
      <c r="U15" s="174">
        <v>0.25</v>
      </c>
      <c r="V15" s="174">
        <v>0.25</v>
      </c>
      <c r="W15" s="174">
        <v>0.09</v>
      </c>
      <c r="X15" s="174">
        <v>0.56000000000000005</v>
      </c>
      <c r="Y15" s="232"/>
      <c r="Z15" s="232"/>
      <c r="AA15" s="231"/>
      <c r="AB15" s="231"/>
      <c r="AC15" s="402"/>
    </row>
    <row r="16" spans="1:99" ht="166.5" customHeight="1" x14ac:dyDescent="0.2">
      <c r="A16" s="384" t="s">
        <v>104</v>
      </c>
      <c r="B16" s="400" t="s">
        <v>673</v>
      </c>
      <c r="C16" s="384" t="s">
        <v>674</v>
      </c>
      <c r="D16" s="384" t="s">
        <v>24</v>
      </c>
      <c r="E16" s="384" t="s">
        <v>63</v>
      </c>
      <c r="F16" s="385" t="s">
        <v>675</v>
      </c>
      <c r="G16" s="376">
        <v>1</v>
      </c>
      <c r="H16" s="390" t="s">
        <v>77</v>
      </c>
      <c r="I16" s="376">
        <v>0.2</v>
      </c>
      <c r="J16" s="395" t="s">
        <v>53</v>
      </c>
      <c r="K16" s="396" t="s">
        <v>61</v>
      </c>
      <c r="L16" s="168" t="s">
        <v>676</v>
      </c>
      <c r="M16" s="169" t="s">
        <v>25</v>
      </c>
      <c r="N16" s="174">
        <v>0.25</v>
      </c>
      <c r="O16" s="169" t="s">
        <v>30</v>
      </c>
      <c r="P16" s="169" t="s">
        <v>37</v>
      </c>
      <c r="Q16" s="174">
        <v>0.15</v>
      </c>
      <c r="R16" s="169" t="s">
        <v>27</v>
      </c>
      <c r="S16" s="169" t="s">
        <v>28</v>
      </c>
      <c r="T16" s="169" t="s">
        <v>666</v>
      </c>
      <c r="U16" s="174">
        <v>0.4</v>
      </c>
      <c r="V16" s="174">
        <v>0.4</v>
      </c>
      <c r="W16" s="174">
        <v>0.6</v>
      </c>
      <c r="X16" s="174">
        <v>0.2</v>
      </c>
      <c r="Y16" s="379" t="s">
        <v>64</v>
      </c>
      <c r="Z16" s="379" t="s">
        <v>53</v>
      </c>
      <c r="AA16" s="395" t="s">
        <v>72</v>
      </c>
      <c r="AB16" s="406" t="s">
        <v>41</v>
      </c>
      <c r="AC16" s="400" t="s">
        <v>163</v>
      </c>
    </row>
    <row r="17" spans="1:29" ht="166.5" customHeight="1" x14ac:dyDescent="0.2">
      <c r="A17" s="380"/>
      <c r="B17" s="401"/>
      <c r="C17" s="380"/>
      <c r="D17" s="380"/>
      <c r="E17" s="380"/>
      <c r="F17" s="386"/>
      <c r="G17" s="377"/>
      <c r="H17" s="383"/>
      <c r="I17" s="377"/>
      <c r="J17" s="383"/>
      <c r="K17" s="383"/>
      <c r="L17" s="168" t="s">
        <v>677</v>
      </c>
      <c r="M17" s="169" t="s">
        <v>25</v>
      </c>
      <c r="N17" s="174">
        <v>0.25</v>
      </c>
      <c r="O17" s="169" t="s">
        <v>30</v>
      </c>
      <c r="P17" s="169" t="s">
        <v>37</v>
      </c>
      <c r="Q17" s="174">
        <v>0.15</v>
      </c>
      <c r="R17" s="169" t="s">
        <v>27</v>
      </c>
      <c r="S17" s="169" t="s">
        <v>28</v>
      </c>
      <c r="T17" s="169" t="s">
        <v>666</v>
      </c>
      <c r="U17" s="174">
        <v>0.4</v>
      </c>
      <c r="V17" s="174">
        <v>0.4</v>
      </c>
      <c r="W17" s="174">
        <v>0.36</v>
      </c>
      <c r="X17" s="174">
        <v>0.2</v>
      </c>
      <c r="Y17" s="380"/>
      <c r="Z17" s="380"/>
      <c r="AA17" s="383"/>
      <c r="AB17" s="383"/>
      <c r="AC17" s="401"/>
    </row>
    <row r="18" spans="1:29" ht="166.5" customHeight="1" x14ac:dyDescent="0.2">
      <c r="A18" s="380"/>
      <c r="B18" s="401"/>
      <c r="C18" s="380"/>
      <c r="D18" s="380"/>
      <c r="E18" s="380"/>
      <c r="F18" s="386"/>
      <c r="G18" s="377"/>
      <c r="H18" s="383"/>
      <c r="I18" s="377"/>
      <c r="J18" s="383"/>
      <c r="K18" s="383"/>
      <c r="L18" s="168" t="s">
        <v>678</v>
      </c>
      <c r="M18" s="169" t="s">
        <v>25</v>
      </c>
      <c r="N18" s="174">
        <v>0.25</v>
      </c>
      <c r="O18" s="169" t="s">
        <v>30</v>
      </c>
      <c r="P18" s="169" t="s">
        <v>37</v>
      </c>
      <c r="Q18" s="174">
        <v>0.15</v>
      </c>
      <c r="R18" s="169" t="s">
        <v>27</v>
      </c>
      <c r="S18" s="169" t="s">
        <v>28</v>
      </c>
      <c r="T18" s="169" t="s">
        <v>666</v>
      </c>
      <c r="U18" s="174">
        <v>0.4</v>
      </c>
      <c r="V18" s="174">
        <v>0.4</v>
      </c>
      <c r="W18" s="174">
        <v>0.22</v>
      </c>
      <c r="X18" s="174">
        <v>0.2</v>
      </c>
      <c r="Y18" s="380"/>
      <c r="Z18" s="380"/>
      <c r="AA18" s="383"/>
      <c r="AB18" s="383"/>
      <c r="AC18" s="401"/>
    </row>
    <row r="19" spans="1:29" ht="166.5" customHeight="1" x14ac:dyDescent="0.2">
      <c r="A19" s="380"/>
      <c r="B19" s="401"/>
      <c r="C19" s="380"/>
      <c r="D19" s="380"/>
      <c r="E19" s="380"/>
      <c r="F19" s="386"/>
      <c r="G19" s="377"/>
      <c r="H19" s="383"/>
      <c r="I19" s="377"/>
      <c r="J19" s="383"/>
      <c r="K19" s="383"/>
      <c r="L19" s="168" t="s">
        <v>679</v>
      </c>
      <c r="M19" s="169" t="s">
        <v>36</v>
      </c>
      <c r="N19" s="174">
        <v>0.15</v>
      </c>
      <c r="O19" s="169" t="s">
        <v>30</v>
      </c>
      <c r="P19" s="169" t="s">
        <v>37</v>
      </c>
      <c r="Q19" s="174">
        <v>0.15</v>
      </c>
      <c r="R19" s="169" t="s">
        <v>27</v>
      </c>
      <c r="S19" s="169" t="s">
        <v>28</v>
      </c>
      <c r="T19" s="169" t="s">
        <v>666</v>
      </c>
      <c r="U19" s="174">
        <v>0.3</v>
      </c>
      <c r="V19" s="174">
        <v>0.3</v>
      </c>
      <c r="W19" s="174">
        <v>0.15</v>
      </c>
      <c r="X19" s="174">
        <v>0.2</v>
      </c>
      <c r="Y19" s="380"/>
      <c r="Z19" s="380"/>
      <c r="AA19" s="383"/>
      <c r="AB19" s="383"/>
      <c r="AC19" s="401"/>
    </row>
    <row r="20" spans="1:29" ht="166.5" customHeight="1" x14ac:dyDescent="0.2">
      <c r="A20" s="380"/>
      <c r="B20" s="401"/>
      <c r="C20" s="380"/>
      <c r="D20" s="380"/>
      <c r="E20" s="380"/>
      <c r="F20" s="386"/>
      <c r="G20" s="377"/>
      <c r="H20" s="383"/>
      <c r="I20" s="377"/>
      <c r="J20" s="383"/>
      <c r="K20" s="383"/>
      <c r="L20" s="168" t="s">
        <v>680</v>
      </c>
      <c r="M20" s="169" t="s">
        <v>45</v>
      </c>
      <c r="N20" s="174">
        <v>0.1</v>
      </c>
      <c r="O20" s="169" t="s">
        <v>46</v>
      </c>
      <c r="P20" s="169" t="s">
        <v>37</v>
      </c>
      <c r="Q20" s="174">
        <v>0.15</v>
      </c>
      <c r="R20" s="169" t="s">
        <v>27</v>
      </c>
      <c r="S20" s="169" t="s">
        <v>28</v>
      </c>
      <c r="T20" s="169" t="s">
        <v>666</v>
      </c>
      <c r="U20" s="174">
        <v>0.25</v>
      </c>
      <c r="V20" s="174">
        <v>0.25</v>
      </c>
      <c r="W20" s="174">
        <v>0.15</v>
      </c>
      <c r="X20" s="174">
        <v>0.15</v>
      </c>
      <c r="Y20" s="380"/>
      <c r="Z20" s="380"/>
      <c r="AA20" s="383"/>
      <c r="AB20" s="383"/>
      <c r="AC20" s="401"/>
    </row>
    <row r="21" spans="1:29" ht="166.5" customHeight="1" x14ac:dyDescent="0.2">
      <c r="A21" s="232"/>
      <c r="B21" s="402"/>
      <c r="C21" s="232"/>
      <c r="D21" s="232"/>
      <c r="E21" s="232"/>
      <c r="F21" s="229"/>
      <c r="G21" s="234"/>
      <c r="H21" s="231"/>
      <c r="I21" s="234"/>
      <c r="J21" s="231"/>
      <c r="K21" s="231"/>
      <c r="L21" s="168" t="s">
        <v>681</v>
      </c>
      <c r="M21" s="169" t="s">
        <v>45</v>
      </c>
      <c r="N21" s="174">
        <v>0.1</v>
      </c>
      <c r="O21" s="169" t="s">
        <v>46</v>
      </c>
      <c r="P21" s="169" t="s">
        <v>37</v>
      </c>
      <c r="Q21" s="174">
        <v>0.15</v>
      </c>
      <c r="R21" s="169" t="s">
        <v>27</v>
      </c>
      <c r="S21" s="169" t="s">
        <v>28</v>
      </c>
      <c r="T21" s="169" t="s">
        <v>666</v>
      </c>
      <c r="U21" s="174">
        <v>0.25</v>
      </c>
      <c r="V21" s="174">
        <v>0.25</v>
      </c>
      <c r="W21" s="174">
        <v>0.15</v>
      </c>
      <c r="X21" s="174">
        <v>0.11</v>
      </c>
      <c r="Y21" s="232"/>
      <c r="Z21" s="232"/>
      <c r="AA21" s="231"/>
      <c r="AB21" s="231"/>
      <c r="AC21" s="402"/>
    </row>
    <row r="22" spans="1:29" ht="166.5" customHeight="1" x14ac:dyDescent="0.2">
      <c r="A22" s="384" t="s">
        <v>104</v>
      </c>
      <c r="B22" s="400" t="s">
        <v>157</v>
      </c>
      <c r="C22" s="384" t="s">
        <v>682</v>
      </c>
      <c r="D22" s="384" t="s">
        <v>24</v>
      </c>
      <c r="E22" s="384" t="s">
        <v>63</v>
      </c>
      <c r="F22" s="385" t="s">
        <v>683</v>
      </c>
      <c r="G22" s="376">
        <v>0.6</v>
      </c>
      <c r="H22" s="382" t="s">
        <v>70</v>
      </c>
      <c r="I22" s="376">
        <v>0.4</v>
      </c>
      <c r="J22" s="407" t="s">
        <v>54</v>
      </c>
      <c r="K22" s="382" t="s">
        <v>88</v>
      </c>
      <c r="L22" s="168" t="s">
        <v>684</v>
      </c>
      <c r="M22" s="169" t="s">
        <v>25</v>
      </c>
      <c r="N22" s="174">
        <v>0.25</v>
      </c>
      <c r="O22" s="169" t="s">
        <v>30</v>
      </c>
      <c r="P22" s="169" t="s">
        <v>37</v>
      </c>
      <c r="Q22" s="174">
        <v>0.15</v>
      </c>
      <c r="R22" s="169" t="s">
        <v>27</v>
      </c>
      <c r="S22" s="169" t="s">
        <v>28</v>
      </c>
      <c r="T22" s="169" t="s">
        <v>666</v>
      </c>
      <c r="U22" s="174">
        <v>0.4</v>
      </c>
      <c r="V22" s="174">
        <v>0.4</v>
      </c>
      <c r="W22" s="174">
        <v>0.36</v>
      </c>
      <c r="X22" s="174">
        <v>0.4</v>
      </c>
      <c r="Y22" s="379" t="s">
        <v>64</v>
      </c>
      <c r="Z22" s="398" t="s">
        <v>54</v>
      </c>
      <c r="AA22" s="395" t="s">
        <v>72</v>
      </c>
      <c r="AB22" s="406" t="s">
        <v>41</v>
      </c>
      <c r="AC22" s="400" t="s">
        <v>163</v>
      </c>
    </row>
    <row r="23" spans="1:29" ht="166.5" customHeight="1" x14ac:dyDescent="0.2">
      <c r="A23" s="380"/>
      <c r="B23" s="401"/>
      <c r="C23" s="380"/>
      <c r="D23" s="380"/>
      <c r="E23" s="380"/>
      <c r="F23" s="386"/>
      <c r="G23" s="377"/>
      <c r="H23" s="383"/>
      <c r="I23" s="377"/>
      <c r="J23" s="383"/>
      <c r="K23" s="383"/>
      <c r="L23" s="168" t="s">
        <v>685</v>
      </c>
      <c r="M23" s="169" t="s">
        <v>25</v>
      </c>
      <c r="N23" s="174">
        <v>0.25</v>
      </c>
      <c r="O23" s="169" t="s">
        <v>30</v>
      </c>
      <c r="P23" s="169" t="s">
        <v>37</v>
      </c>
      <c r="Q23" s="174">
        <v>0.15</v>
      </c>
      <c r="R23" s="169" t="s">
        <v>27</v>
      </c>
      <c r="S23" s="169" t="s">
        <v>28</v>
      </c>
      <c r="T23" s="169" t="s">
        <v>666</v>
      </c>
      <c r="U23" s="174">
        <v>0.4</v>
      </c>
      <c r="V23" s="174">
        <v>0.4</v>
      </c>
      <c r="W23" s="174">
        <v>0.22</v>
      </c>
      <c r="X23" s="174">
        <v>0.4</v>
      </c>
      <c r="Y23" s="380"/>
      <c r="Z23" s="380"/>
      <c r="AA23" s="383"/>
      <c r="AB23" s="383"/>
      <c r="AC23" s="401"/>
    </row>
    <row r="24" spans="1:29" ht="166.5" customHeight="1" x14ac:dyDescent="0.2">
      <c r="A24" s="380"/>
      <c r="B24" s="401"/>
      <c r="C24" s="380"/>
      <c r="D24" s="380"/>
      <c r="E24" s="380"/>
      <c r="F24" s="386"/>
      <c r="G24" s="377"/>
      <c r="H24" s="383"/>
      <c r="I24" s="377"/>
      <c r="J24" s="383"/>
      <c r="K24" s="383"/>
      <c r="L24" s="168" t="s">
        <v>686</v>
      </c>
      <c r="M24" s="169" t="s">
        <v>36</v>
      </c>
      <c r="N24" s="174">
        <v>0.15</v>
      </c>
      <c r="O24" s="169" t="s">
        <v>30</v>
      </c>
      <c r="P24" s="169" t="s">
        <v>37</v>
      </c>
      <c r="Q24" s="174">
        <v>0.15</v>
      </c>
      <c r="R24" s="169" t="s">
        <v>38</v>
      </c>
      <c r="S24" s="169" t="s">
        <v>28</v>
      </c>
      <c r="T24" s="169" t="s">
        <v>666</v>
      </c>
      <c r="U24" s="174">
        <v>0.3</v>
      </c>
      <c r="V24" s="174">
        <v>0.3</v>
      </c>
      <c r="W24" s="174">
        <v>0.15</v>
      </c>
      <c r="X24" s="174">
        <v>0.4</v>
      </c>
      <c r="Y24" s="380"/>
      <c r="Z24" s="380"/>
      <c r="AA24" s="383"/>
      <c r="AB24" s="383"/>
      <c r="AC24" s="401"/>
    </row>
    <row r="25" spans="1:29" ht="166.5" customHeight="1" x14ac:dyDescent="0.2">
      <c r="A25" s="232"/>
      <c r="B25" s="402"/>
      <c r="C25" s="232"/>
      <c r="D25" s="232"/>
      <c r="E25" s="232"/>
      <c r="F25" s="229"/>
      <c r="G25" s="234"/>
      <c r="H25" s="231"/>
      <c r="I25" s="234"/>
      <c r="J25" s="231"/>
      <c r="K25" s="231"/>
      <c r="L25" s="168" t="s">
        <v>687</v>
      </c>
      <c r="M25" s="169" t="s">
        <v>45</v>
      </c>
      <c r="N25" s="174">
        <v>0.1</v>
      </c>
      <c r="O25" s="169" t="s">
        <v>46</v>
      </c>
      <c r="P25" s="169" t="s">
        <v>37</v>
      </c>
      <c r="Q25" s="174">
        <v>0.15</v>
      </c>
      <c r="R25" s="169" t="s">
        <v>27</v>
      </c>
      <c r="S25" s="169" t="s">
        <v>28</v>
      </c>
      <c r="T25" s="169" t="s">
        <v>666</v>
      </c>
      <c r="U25" s="174">
        <v>0.25</v>
      </c>
      <c r="V25" s="174">
        <v>0.25</v>
      </c>
      <c r="W25" s="174">
        <v>0.15</v>
      </c>
      <c r="X25" s="174">
        <v>0.3</v>
      </c>
      <c r="Y25" s="232"/>
      <c r="Z25" s="232"/>
      <c r="AA25" s="231"/>
      <c r="AB25" s="231"/>
      <c r="AC25" s="402"/>
    </row>
    <row r="26" spans="1:29" ht="166.5" customHeight="1" x14ac:dyDescent="0.2">
      <c r="A26" s="384" t="s">
        <v>105</v>
      </c>
      <c r="B26" s="400" t="s">
        <v>688</v>
      </c>
      <c r="C26" s="384" t="s">
        <v>689</v>
      </c>
      <c r="D26" s="384" t="s">
        <v>24</v>
      </c>
      <c r="E26" s="384" t="s">
        <v>63</v>
      </c>
      <c r="F26" s="384" t="s">
        <v>690</v>
      </c>
      <c r="G26" s="376">
        <v>0.8</v>
      </c>
      <c r="H26" s="396" t="s">
        <v>74</v>
      </c>
      <c r="I26" s="376">
        <v>0.6</v>
      </c>
      <c r="J26" s="382" t="s">
        <v>55</v>
      </c>
      <c r="K26" s="396" t="s">
        <v>61</v>
      </c>
      <c r="L26" s="171" t="s">
        <v>691</v>
      </c>
      <c r="M26" s="169" t="s">
        <v>25</v>
      </c>
      <c r="N26" s="174">
        <v>0.25</v>
      </c>
      <c r="O26" s="172" t="s">
        <v>30</v>
      </c>
      <c r="P26" s="172" t="s">
        <v>37</v>
      </c>
      <c r="Q26" s="175">
        <v>0.15</v>
      </c>
      <c r="R26" s="172" t="s">
        <v>27</v>
      </c>
      <c r="S26" s="172" t="s">
        <v>28</v>
      </c>
      <c r="T26" s="172" t="s">
        <v>29</v>
      </c>
      <c r="U26" s="175">
        <v>0.4</v>
      </c>
      <c r="V26" s="175">
        <v>0.4</v>
      </c>
      <c r="W26" s="174">
        <v>0.48</v>
      </c>
      <c r="X26" s="175">
        <v>0.6</v>
      </c>
      <c r="Y26" s="379" t="s">
        <v>64</v>
      </c>
      <c r="Z26" s="408" t="s">
        <v>54</v>
      </c>
      <c r="AA26" s="395" t="s">
        <v>72</v>
      </c>
      <c r="AB26" s="419" t="s">
        <v>31</v>
      </c>
      <c r="AC26" s="416" t="s">
        <v>692</v>
      </c>
    </row>
    <row r="27" spans="1:29" ht="166.5" customHeight="1" x14ac:dyDescent="0.2">
      <c r="A27" s="380"/>
      <c r="B27" s="401"/>
      <c r="C27" s="380"/>
      <c r="D27" s="380"/>
      <c r="E27" s="380"/>
      <c r="F27" s="380"/>
      <c r="G27" s="377"/>
      <c r="H27" s="383"/>
      <c r="I27" s="377"/>
      <c r="J27" s="383"/>
      <c r="K27" s="383"/>
      <c r="L27" s="171" t="s">
        <v>693</v>
      </c>
      <c r="M27" s="169" t="s">
        <v>25</v>
      </c>
      <c r="N27" s="174">
        <v>0.25</v>
      </c>
      <c r="O27" s="172" t="s">
        <v>30</v>
      </c>
      <c r="P27" s="172" t="s">
        <v>37</v>
      </c>
      <c r="Q27" s="175">
        <v>0.15</v>
      </c>
      <c r="R27" s="172" t="s">
        <v>27</v>
      </c>
      <c r="S27" s="172" t="s">
        <v>28</v>
      </c>
      <c r="T27" s="172" t="s">
        <v>29</v>
      </c>
      <c r="U27" s="175">
        <v>0.4</v>
      </c>
      <c r="V27" s="175">
        <v>0.4</v>
      </c>
      <c r="W27" s="174">
        <v>0.28799999999999998</v>
      </c>
      <c r="X27" s="175">
        <v>0.6</v>
      </c>
      <c r="Y27" s="380"/>
      <c r="Z27" s="409"/>
      <c r="AA27" s="383"/>
      <c r="AB27" s="420"/>
      <c r="AC27" s="417"/>
    </row>
    <row r="28" spans="1:29" ht="166.5" customHeight="1" x14ac:dyDescent="0.2">
      <c r="A28" s="380"/>
      <c r="B28" s="401"/>
      <c r="C28" s="380"/>
      <c r="D28" s="380"/>
      <c r="E28" s="380"/>
      <c r="F28" s="380"/>
      <c r="G28" s="377"/>
      <c r="H28" s="383"/>
      <c r="I28" s="377"/>
      <c r="J28" s="383"/>
      <c r="K28" s="383"/>
      <c r="L28" s="171" t="s">
        <v>694</v>
      </c>
      <c r="M28" s="169" t="s">
        <v>25</v>
      </c>
      <c r="N28" s="174">
        <v>0.25</v>
      </c>
      <c r="O28" s="172" t="s">
        <v>30</v>
      </c>
      <c r="P28" s="172" t="s">
        <v>37</v>
      </c>
      <c r="Q28" s="175">
        <v>0.15</v>
      </c>
      <c r="R28" s="172" t="s">
        <v>27</v>
      </c>
      <c r="S28" s="172" t="s">
        <v>28</v>
      </c>
      <c r="T28" s="172" t="s">
        <v>29</v>
      </c>
      <c r="U28" s="175">
        <v>0.4</v>
      </c>
      <c r="V28" s="175">
        <v>0.4</v>
      </c>
      <c r="W28" s="174">
        <v>0.17279999999999998</v>
      </c>
      <c r="X28" s="175">
        <v>0.6</v>
      </c>
      <c r="Y28" s="380"/>
      <c r="Z28" s="409"/>
      <c r="AA28" s="383"/>
      <c r="AB28" s="420"/>
      <c r="AC28" s="417"/>
    </row>
    <row r="29" spans="1:29" ht="166.5" customHeight="1" x14ac:dyDescent="0.2">
      <c r="A29" s="380"/>
      <c r="B29" s="401"/>
      <c r="C29" s="380"/>
      <c r="D29" s="380"/>
      <c r="E29" s="380"/>
      <c r="F29" s="380"/>
      <c r="G29" s="377"/>
      <c r="H29" s="383"/>
      <c r="I29" s="377"/>
      <c r="J29" s="383"/>
      <c r="K29" s="383"/>
      <c r="L29" s="171" t="s">
        <v>695</v>
      </c>
      <c r="M29" s="169" t="s">
        <v>25</v>
      </c>
      <c r="N29" s="174">
        <v>0.25</v>
      </c>
      <c r="O29" s="172" t="s">
        <v>30</v>
      </c>
      <c r="P29" s="172" t="s">
        <v>37</v>
      </c>
      <c r="Q29" s="175">
        <v>0.15</v>
      </c>
      <c r="R29" s="172" t="s">
        <v>27</v>
      </c>
      <c r="S29" s="172" t="s">
        <v>28</v>
      </c>
      <c r="T29" s="172" t="s">
        <v>29</v>
      </c>
      <c r="U29" s="175">
        <v>0.4</v>
      </c>
      <c r="V29" s="175">
        <v>0.4</v>
      </c>
      <c r="W29" s="174">
        <v>0.10367999999999998</v>
      </c>
      <c r="X29" s="175">
        <v>0.6</v>
      </c>
      <c r="Y29" s="380"/>
      <c r="Z29" s="409"/>
      <c r="AA29" s="383"/>
      <c r="AB29" s="420"/>
      <c r="AC29" s="417"/>
    </row>
    <row r="30" spans="1:29" ht="166.5" customHeight="1" x14ac:dyDescent="0.2">
      <c r="A30" s="380"/>
      <c r="B30" s="401"/>
      <c r="C30" s="380"/>
      <c r="D30" s="380"/>
      <c r="E30" s="380"/>
      <c r="F30" s="380"/>
      <c r="G30" s="377"/>
      <c r="H30" s="383"/>
      <c r="I30" s="377"/>
      <c r="J30" s="383"/>
      <c r="K30" s="383"/>
      <c r="L30" s="171" t="s">
        <v>696</v>
      </c>
      <c r="M30" s="169" t="s">
        <v>25</v>
      </c>
      <c r="N30" s="174">
        <v>0.25</v>
      </c>
      <c r="O30" s="172" t="s">
        <v>30</v>
      </c>
      <c r="P30" s="172" t="s">
        <v>37</v>
      </c>
      <c r="Q30" s="175">
        <v>0.15</v>
      </c>
      <c r="R30" s="172" t="s">
        <v>27</v>
      </c>
      <c r="S30" s="172" t="s">
        <v>28</v>
      </c>
      <c r="T30" s="172" t="s">
        <v>29</v>
      </c>
      <c r="U30" s="175">
        <v>0.4</v>
      </c>
      <c r="V30" s="175">
        <v>0.4</v>
      </c>
      <c r="W30" s="174">
        <v>6.2207999999999986E-2</v>
      </c>
      <c r="X30" s="175">
        <v>0.6</v>
      </c>
      <c r="Y30" s="380"/>
      <c r="Z30" s="409"/>
      <c r="AA30" s="383"/>
      <c r="AB30" s="420"/>
      <c r="AC30" s="417"/>
    </row>
    <row r="31" spans="1:29" ht="166.5" customHeight="1" x14ac:dyDescent="0.2">
      <c r="A31" s="380"/>
      <c r="B31" s="401"/>
      <c r="C31" s="380"/>
      <c r="D31" s="380"/>
      <c r="E31" s="380"/>
      <c r="F31" s="380"/>
      <c r="G31" s="377"/>
      <c r="H31" s="383"/>
      <c r="I31" s="377"/>
      <c r="J31" s="383"/>
      <c r="K31" s="383"/>
      <c r="L31" s="171" t="s">
        <v>234</v>
      </c>
      <c r="M31" s="169" t="s">
        <v>25</v>
      </c>
      <c r="N31" s="174">
        <v>0.25</v>
      </c>
      <c r="O31" s="172" t="s">
        <v>30</v>
      </c>
      <c r="P31" s="172" t="s">
        <v>37</v>
      </c>
      <c r="Q31" s="175">
        <v>0.15</v>
      </c>
      <c r="R31" s="172" t="s">
        <v>27</v>
      </c>
      <c r="S31" s="172" t="s">
        <v>28</v>
      </c>
      <c r="T31" s="172" t="s">
        <v>29</v>
      </c>
      <c r="U31" s="175">
        <v>0.4</v>
      </c>
      <c r="V31" s="175">
        <v>0.4</v>
      </c>
      <c r="W31" s="174">
        <v>3.7324799999999991E-2</v>
      </c>
      <c r="X31" s="175">
        <v>0.6</v>
      </c>
      <c r="Y31" s="380"/>
      <c r="Z31" s="409"/>
      <c r="AA31" s="383"/>
      <c r="AB31" s="420"/>
      <c r="AC31" s="417"/>
    </row>
    <row r="32" spans="1:29" ht="166.5" customHeight="1" x14ac:dyDescent="0.2">
      <c r="A32" s="380"/>
      <c r="B32" s="401"/>
      <c r="C32" s="380"/>
      <c r="D32" s="380"/>
      <c r="E32" s="380"/>
      <c r="F32" s="380"/>
      <c r="G32" s="377"/>
      <c r="H32" s="383"/>
      <c r="I32" s="377"/>
      <c r="J32" s="383"/>
      <c r="K32" s="383"/>
      <c r="L32" s="171" t="s">
        <v>697</v>
      </c>
      <c r="M32" s="169" t="s">
        <v>25</v>
      </c>
      <c r="N32" s="174">
        <v>0.25</v>
      </c>
      <c r="O32" s="172" t="s">
        <v>30</v>
      </c>
      <c r="P32" s="172" t="s">
        <v>37</v>
      </c>
      <c r="Q32" s="175">
        <v>0.15</v>
      </c>
      <c r="R32" s="172" t="s">
        <v>27</v>
      </c>
      <c r="S32" s="172" t="s">
        <v>28</v>
      </c>
      <c r="T32" s="172" t="s">
        <v>29</v>
      </c>
      <c r="U32" s="175">
        <v>0.4</v>
      </c>
      <c r="V32" s="175">
        <v>0.4</v>
      </c>
      <c r="W32" s="174">
        <v>2.2394879999999992E-2</v>
      </c>
      <c r="X32" s="175">
        <v>0.6</v>
      </c>
      <c r="Y32" s="380"/>
      <c r="Z32" s="409"/>
      <c r="AA32" s="383"/>
      <c r="AB32" s="420"/>
      <c r="AC32" s="417"/>
    </row>
    <row r="33" spans="1:29" ht="166.5" customHeight="1" x14ac:dyDescent="0.2">
      <c r="A33" s="380"/>
      <c r="B33" s="401"/>
      <c r="C33" s="380"/>
      <c r="D33" s="380"/>
      <c r="E33" s="380"/>
      <c r="F33" s="380"/>
      <c r="G33" s="377"/>
      <c r="H33" s="383"/>
      <c r="I33" s="377"/>
      <c r="J33" s="383"/>
      <c r="K33" s="383"/>
      <c r="L33" s="171" t="s">
        <v>698</v>
      </c>
      <c r="M33" s="169" t="s">
        <v>45</v>
      </c>
      <c r="N33" s="174">
        <v>0.1</v>
      </c>
      <c r="O33" s="172" t="s">
        <v>46</v>
      </c>
      <c r="P33" s="172" t="s">
        <v>37</v>
      </c>
      <c r="Q33" s="175">
        <v>0.15</v>
      </c>
      <c r="R33" s="172" t="s">
        <v>27</v>
      </c>
      <c r="S33" s="172" t="s">
        <v>28</v>
      </c>
      <c r="T33" s="172" t="s">
        <v>29</v>
      </c>
      <c r="U33" s="175">
        <v>0.25</v>
      </c>
      <c r="V33" s="175">
        <v>0.25</v>
      </c>
      <c r="W33" s="174">
        <v>2.2394879999999992E-2</v>
      </c>
      <c r="X33" s="175">
        <v>0.44999999999999996</v>
      </c>
      <c r="Y33" s="380"/>
      <c r="Z33" s="409"/>
      <c r="AA33" s="383"/>
      <c r="AB33" s="420"/>
      <c r="AC33" s="417"/>
    </row>
    <row r="34" spans="1:29" ht="166.5" customHeight="1" x14ac:dyDescent="0.2">
      <c r="A34" s="232"/>
      <c r="B34" s="402"/>
      <c r="C34" s="232"/>
      <c r="D34" s="232"/>
      <c r="E34" s="232"/>
      <c r="F34" s="232"/>
      <c r="G34" s="234"/>
      <c r="H34" s="231"/>
      <c r="I34" s="234"/>
      <c r="J34" s="231"/>
      <c r="K34" s="231"/>
      <c r="L34" s="171" t="s">
        <v>699</v>
      </c>
      <c r="M34" s="169" t="s">
        <v>45</v>
      </c>
      <c r="N34" s="174">
        <v>0.1</v>
      </c>
      <c r="O34" s="172" t="s">
        <v>46</v>
      </c>
      <c r="P34" s="172" t="s">
        <v>37</v>
      </c>
      <c r="Q34" s="175">
        <v>0.15</v>
      </c>
      <c r="R34" s="172" t="s">
        <v>27</v>
      </c>
      <c r="S34" s="172" t="s">
        <v>28</v>
      </c>
      <c r="T34" s="172" t="s">
        <v>29</v>
      </c>
      <c r="U34" s="175">
        <v>0.25</v>
      </c>
      <c r="V34" s="175">
        <v>0.25</v>
      </c>
      <c r="W34" s="174">
        <v>2.2394879999999992E-2</v>
      </c>
      <c r="X34" s="175">
        <v>0.33749999999999997</v>
      </c>
      <c r="Y34" s="232"/>
      <c r="Z34" s="410"/>
      <c r="AA34" s="231"/>
      <c r="AB34" s="421"/>
      <c r="AC34" s="418"/>
    </row>
    <row r="35" spans="1:29" ht="166.5" customHeight="1" x14ac:dyDescent="0.2">
      <c r="A35" s="384" t="s">
        <v>106</v>
      </c>
      <c r="B35" s="400" t="s">
        <v>700</v>
      </c>
      <c r="C35" s="384" t="s">
        <v>701</v>
      </c>
      <c r="D35" s="384" t="s">
        <v>24</v>
      </c>
      <c r="E35" s="384" t="s">
        <v>63</v>
      </c>
      <c r="F35" s="385" t="s">
        <v>702</v>
      </c>
      <c r="G35" s="376">
        <v>0.6</v>
      </c>
      <c r="H35" s="382" t="s">
        <v>70</v>
      </c>
      <c r="I35" s="376">
        <v>0.6</v>
      </c>
      <c r="J35" s="382" t="s">
        <v>55</v>
      </c>
      <c r="K35" s="382" t="s">
        <v>88</v>
      </c>
      <c r="L35" s="171" t="s">
        <v>703</v>
      </c>
      <c r="M35" s="169" t="s">
        <v>25</v>
      </c>
      <c r="N35" s="174">
        <v>0.25</v>
      </c>
      <c r="O35" s="172" t="s">
        <v>30</v>
      </c>
      <c r="P35" s="172" t="s">
        <v>37</v>
      </c>
      <c r="Q35" s="175">
        <v>0.15</v>
      </c>
      <c r="R35" s="172" t="s">
        <v>27</v>
      </c>
      <c r="S35" s="172" t="s">
        <v>28</v>
      </c>
      <c r="T35" s="172" t="s">
        <v>29</v>
      </c>
      <c r="U35" s="175">
        <v>0.4</v>
      </c>
      <c r="V35" s="175">
        <v>0.4</v>
      </c>
      <c r="W35" s="174">
        <v>0.36</v>
      </c>
      <c r="X35" s="175">
        <v>0.6</v>
      </c>
      <c r="Y35" s="379" t="s">
        <v>64</v>
      </c>
      <c r="Z35" s="398" t="s">
        <v>54</v>
      </c>
      <c r="AA35" s="395" t="s">
        <v>72</v>
      </c>
      <c r="AB35" s="384" t="s">
        <v>41</v>
      </c>
      <c r="AC35" s="400" t="s">
        <v>704</v>
      </c>
    </row>
    <row r="36" spans="1:29" ht="166.5" customHeight="1" x14ac:dyDescent="0.2">
      <c r="A36" s="380"/>
      <c r="B36" s="401"/>
      <c r="C36" s="380"/>
      <c r="D36" s="380"/>
      <c r="E36" s="380"/>
      <c r="F36" s="386"/>
      <c r="G36" s="377"/>
      <c r="H36" s="383"/>
      <c r="I36" s="377"/>
      <c r="J36" s="383"/>
      <c r="K36" s="383"/>
      <c r="L36" s="171" t="s">
        <v>705</v>
      </c>
      <c r="M36" s="169" t="s">
        <v>25</v>
      </c>
      <c r="N36" s="174">
        <v>0.25</v>
      </c>
      <c r="O36" s="172" t="s">
        <v>30</v>
      </c>
      <c r="P36" s="172" t="s">
        <v>37</v>
      </c>
      <c r="Q36" s="175">
        <v>0.15</v>
      </c>
      <c r="R36" s="172" t="s">
        <v>27</v>
      </c>
      <c r="S36" s="172" t="s">
        <v>28</v>
      </c>
      <c r="T36" s="172" t="s">
        <v>29</v>
      </c>
      <c r="U36" s="175">
        <v>0.4</v>
      </c>
      <c r="V36" s="175">
        <v>0.4</v>
      </c>
      <c r="W36" s="174">
        <v>0.216</v>
      </c>
      <c r="X36" s="175">
        <v>0.6</v>
      </c>
      <c r="Y36" s="380"/>
      <c r="Z36" s="380"/>
      <c r="AA36" s="383"/>
      <c r="AB36" s="380"/>
      <c r="AC36" s="401"/>
    </row>
    <row r="37" spans="1:29" ht="166.5" customHeight="1" x14ac:dyDescent="0.2">
      <c r="A37" s="380"/>
      <c r="B37" s="401"/>
      <c r="C37" s="380"/>
      <c r="D37" s="380"/>
      <c r="E37" s="380"/>
      <c r="F37" s="386"/>
      <c r="G37" s="377"/>
      <c r="H37" s="383"/>
      <c r="I37" s="377"/>
      <c r="J37" s="383"/>
      <c r="K37" s="383"/>
      <c r="L37" s="171" t="s">
        <v>706</v>
      </c>
      <c r="M37" s="169" t="s">
        <v>36</v>
      </c>
      <c r="N37" s="174">
        <v>0.15</v>
      </c>
      <c r="O37" s="172" t="s">
        <v>30</v>
      </c>
      <c r="P37" s="172" t="s">
        <v>37</v>
      </c>
      <c r="Q37" s="175">
        <v>0.15</v>
      </c>
      <c r="R37" s="172" t="s">
        <v>27</v>
      </c>
      <c r="S37" s="172" t="s">
        <v>28</v>
      </c>
      <c r="T37" s="172" t="s">
        <v>29</v>
      </c>
      <c r="U37" s="175">
        <v>0.3</v>
      </c>
      <c r="V37" s="175">
        <v>0.3</v>
      </c>
      <c r="W37" s="174">
        <v>0.1512</v>
      </c>
      <c r="X37" s="175">
        <v>0.6</v>
      </c>
      <c r="Y37" s="380"/>
      <c r="Z37" s="380"/>
      <c r="AA37" s="383"/>
      <c r="AB37" s="380"/>
      <c r="AC37" s="401"/>
    </row>
    <row r="38" spans="1:29" ht="166.5" customHeight="1" x14ac:dyDescent="0.2">
      <c r="A38" s="380"/>
      <c r="B38" s="401"/>
      <c r="C38" s="380"/>
      <c r="D38" s="380"/>
      <c r="E38" s="380"/>
      <c r="F38" s="386"/>
      <c r="G38" s="377"/>
      <c r="H38" s="383"/>
      <c r="I38" s="377"/>
      <c r="J38" s="383"/>
      <c r="K38" s="383"/>
      <c r="L38" s="171" t="s">
        <v>707</v>
      </c>
      <c r="M38" s="169" t="s">
        <v>45</v>
      </c>
      <c r="N38" s="174">
        <v>0.1</v>
      </c>
      <c r="O38" s="172" t="s">
        <v>46</v>
      </c>
      <c r="P38" s="172" t="s">
        <v>37</v>
      </c>
      <c r="Q38" s="175">
        <v>0.15</v>
      </c>
      <c r="R38" s="172" t="s">
        <v>27</v>
      </c>
      <c r="S38" s="172" t="s">
        <v>28</v>
      </c>
      <c r="T38" s="172" t="s">
        <v>29</v>
      </c>
      <c r="U38" s="175">
        <v>0.25</v>
      </c>
      <c r="V38" s="175">
        <v>0.25</v>
      </c>
      <c r="W38" s="174">
        <v>0.1512</v>
      </c>
      <c r="X38" s="175">
        <v>0.44999999999999996</v>
      </c>
      <c r="Y38" s="380"/>
      <c r="Z38" s="380"/>
      <c r="AA38" s="383"/>
      <c r="AB38" s="380"/>
      <c r="AC38" s="401"/>
    </row>
    <row r="39" spans="1:29" ht="166.5" customHeight="1" x14ac:dyDescent="0.2">
      <c r="A39" s="232"/>
      <c r="B39" s="402"/>
      <c r="C39" s="232"/>
      <c r="D39" s="232"/>
      <c r="E39" s="232"/>
      <c r="F39" s="229"/>
      <c r="G39" s="234"/>
      <c r="H39" s="231"/>
      <c r="I39" s="234"/>
      <c r="J39" s="231"/>
      <c r="K39" s="231"/>
      <c r="L39" s="171" t="s">
        <v>708</v>
      </c>
      <c r="M39" s="169" t="s">
        <v>45</v>
      </c>
      <c r="N39" s="174">
        <v>0.1</v>
      </c>
      <c r="O39" s="172" t="s">
        <v>46</v>
      </c>
      <c r="P39" s="172" t="s">
        <v>37</v>
      </c>
      <c r="Q39" s="175">
        <v>0.15</v>
      </c>
      <c r="R39" s="172" t="s">
        <v>27</v>
      </c>
      <c r="S39" s="172" t="s">
        <v>28</v>
      </c>
      <c r="T39" s="172" t="s">
        <v>29</v>
      </c>
      <c r="U39" s="175">
        <v>0.25</v>
      </c>
      <c r="V39" s="175">
        <v>0.25</v>
      </c>
      <c r="W39" s="174">
        <v>0.1512</v>
      </c>
      <c r="X39" s="175">
        <v>0.33749999999999997</v>
      </c>
      <c r="Y39" s="232"/>
      <c r="Z39" s="232"/>
      <c r="AA39" s="231"/>
      <c r="AB39" s="232"/>
      <c r="AC39" s="402"/>
    </row>
    <row r="40" spans="1:29" ht="166.5" customHeight="1" x14ac:dyDescent="0.2">
      <c r="A40" s="207" t="s">
        <v>108</v>
      </c>
      <c r="B40" s="411" t="s">
        <v>179</v>
      </c>
      <c r="C40" s="207" t="s">
        <v>709</v>
      </c>
      <c r="D40" s="207" t="s">
        <v>24</v>
      </c>
      <c r="E40" s="207" t="s">
        <v>63</v>
      </c>
      <c r="F40" s="314" t="s">
        <v>710</v>
      </c>
      <c r="G40" s="201">
        <v>0.6</v>
      </c>
      <c r="H40" s="204" t="s">
        <v>70</v>
      </c>
      <c r="I40" s="201">
        <v>1</v>
      </c>
      <c r="J40" s="211" t="s">
        <v>84</v>
      </c>
      <c r="K40" s="211" t="s">
        <v>62</v>
      </c>
      <c r="L40" s="103" t="s">
        <v>711</v>
      </c>
      <c r="M40" s="5" t="s">
        <v>25</v>
      </c>
      <c r="N40" s="105">
        <v>0.25</v>
      </c>
      <c r="O40" s="5" t="s">
        <v>30</v>
      </c>
      <c r="P40" s="5" t="s">
        <v>37</v>
      </c>
      <c r="Q40" s="106">
        <v>0.15</v>
      </c>
      <c r="R40" s="5" t="s">
        <v>27</v>
      </c>
      <c r="S40" s="5" t="s">
        <v>28</v>
      </c>
      <c r="T40" s="5" t="s">
        <v>29</v>
      </c>
      <c r="U40" s="106">
        <v>0.4</v>
      </c>
      <c r="V40" s="106">
        <v>0.4</v>
      </c>
      <c r="W40" s="106">
        <v>0.36</v>
      </c>
      <c r="X40" s="106">
        <v>1</v>
      </c>
      <c r="Y40" s="206" t="s">
        <v>64</v>
      </c>
      <c r="Z40" s="208" t="s">
        <v>55</v>
      </c>
      <c r="AA40" s="204" t="s">
        <v>88</v>
      </c>
      <c r="AB40" s="207" t="s">
        <v>47</v>
      </c>
      <c r="AC40" s="411" t="s">
        <v>712</v>
      </c>
    </row>
    <row r="41" spans="1:29" ht="166.5" customHeight="1" x14ac:dyDescent="0.2">
      <c r="A41" s="207"/>
      <c r="B41" s="411"/>
      <c r="C41" s="207"/>
      <c r="D41" s="207"/>
      <c r="E41" s="207"/>
      <c r="F41" s="314"/>
      <c r="G41" s="201"/>
      <c r="H41" s="203"/>
      <c r="I41" s="201"/>
      <c r="J41" s="203"/>
      <c r="K41" s="203"/>
      <c r="L41" s="103" t="s">
        <v>185</v>
      </c>
      <c r="M41" s="5" t="s">
        <v>25</v>
      </c>
      <c r="N41" s="105">
        <v>0.25</v>
      </c>
      <c r="O41" s="5" t="s">
        <v>30</v>
      </c>
      <c r="P41" s="5" t="s">
        <v>37</v>
      </c>
      <c r="Q41" s="106">
        <v>0.15</v>
      </c>
      <c r="R41" s="5" t="s">
        <v>27</v>
      </c>
      <c r="S41" s="5" t="s">
        <v>28</v>
      </c>
      <c r="T41" s="5" t="s">
        <v>29</v>
      </c>
      <c r="U41" s="106">
        <v>0.4</v>
      </c>
      <c r="V41" s="106">
        <v>0.4</v>
      </c>
      <c r="W41" s="106">
        <v>0.216</v>
      </c>
      <c r="X41" s="106">
        <v>1</v>
      </c>
      <c r="Y41" s="207"/>
      <c r="Z41" s="207"/>
      <c r="AA41" s="203"/>
      <c r="AB41" s="207"/>
      <c r="AC41" s="411"/>
    </row>
    <row r="42" spans="1:29" ht="166.5" customHeight="1" x14ac:dyDescent="0.2">
      <c r="A42" s="207"/>
      <c r="B42" s="411"/>
      <c r="C42" s="207"/>
      <c r="D42" s="207"/>
      <c r="E42" s="207"/>
      <c r="F42" s="314"/>
      <c r="G42" s="201"/>
      <c r="H42" s="203"/>
      <c r="I42" s="201"/>
      <c r="J42" s="203"/>
      <c r="K42" s="203"/>
      <c r="L42" s="103" t="s">
        <v>186</v>
      </c>
      <c r="M42" s="5" t="s">
        <v>25</v>
      </c>
      <c r="N42" s="105">
        <v>0.25</v>
      </c>
      <c r="O42" s="5" t="s">
        <v>30</v>
      </c>
      <c r="P42" s="5" t="s">
        <v>37</v>
      </c>
      <c r="Q42" s="106">
        <v>0.15</v>
      </c>
      <c r="R42" s="5" t="s">
        <v>27</v>
      </c>
      <c r="S42" s="5" t="s">
        <v>28</v>
      </c>
      <c r="T42" s="5" t="s">
        <v>29</v>
      </c>
      <c r="U42" s="106">
        <v>0.4</v>
      </c>
      <c r="V42" s="106">
        <v>0.4</v>
      </c>
      <c r="W42" s="106">
        <v>0.12959999999999999</v>
      </c>
      <c r="X42" s="106">
        <v>1</v>
      </c>
      <c r="Y42" s="207"/>
      <c r="Z42" s="207"/>
      <c r="AA42" s="203"/>
      <c r="AB42" s="207"/>
      <c r="AC42" s="411"/>
    </row>
    <row r="43" spans="1:29" ht="166.5" customHeight="1" x14ac:dyDescent="0.2">
      <c r="A43" s="207"/>
      <c r="B43" s="411"/>
      <c r="C43" s="207"/>
      <c r="D43" s="207"/>
      <c r="E43" s="207"/>
      <c r="F43" s="314"/>
      <c r="G43" s="201"/>
      <c r="H43" s="203"/>
      <c r="I43" s="201"/>
      <c r="J43" s="203"/>
      <c r="K43" s="203"/>
      <c r="L43" s="103" t="s">
        <v>713</v>
      </c>
      <c r="M43" s="5" t="s">
        <v>25</v>
      </c>
      <c r="N43" s="105">
        <v>0.25</v>
      </c>
      <c r="O43" s="5" t="s">
        <v>30</v>
      </c>
      <c r="P43" s="5" t="s">
        <v>37</v>
      </c>
      <c r="Q43" s="106">
        <v>0.15</v>
      </c>
      <c r="R43" s="5" t="s">
        <v>27</v>
      </c>
      <c r="S43" s="5" t="s">
        <v>28</v>
      </c>
      <c r="T43" s="5" t="s">
        <v>29</v>
      </c>
      <c r="U43" s="106">
        <v>0.4</v>
      </c>
      <c r="V43" s="106">
        <v>0.4</v>
      </c>
      <c r="W43" s="106">
        <v>7.7759999999999996E-2</v>
      </c>
      <c r="X43" s="106">
        <v>1</v>
      </c>
      <c r="Y43" s="207"/>
      <c r="Z43" s="207"/>
      <c r="AA43" s="203"/>
      <c r="AB43" s="207"/>
      <c r="AC43" s="411"/>
    </row>
    <row r="44" spans="1:29" ht="166.5" customHeight="1" x14ac:dyDescent="0.2">
      <c r="A44" s="207"/>
      <c r="B44" s="411"/>
      <c r="C44" s="207"/>
      <c r="D44" s="207"/>
      <c r="E44" s="207"/>
      <c r="F44" s="314"/>
      <c r="G44" s="201"/>
      <c r="H44" s="203"/>
      <c r="I44" s="201"/>
      <c r="J44" s="203"/>
      <c r="K44" s="203"/>
      <c r="L44" s="103" t="s">
        <v>714</v>
      </c>
      <c r="M44" s="5" t="s">
        <v>25</v>
      </c>
      <c r="N44" s="105">
        <v>0.25</v>
      </c>
      <c r="O44" s="5" t="s">
        <v>30</v>
      </c>
      <c r="P44" s="5" t="s">
        <v>37</v>
      </c>
      <c r="Q44" s="106">
        <v>0.15</v>
      </c>
      <c r="R44" s="5" t="s">
        <v>27</v>
      </c>
      <c r="S44" s="5" t="s">
        <v>28</v>
      </c>
      <c r="T44" s="5" t="s">
        <v>29</v>
      </c>
      <c r="U44" s="106">
        <v>0.4</v>
      </c>
      <c r="V44" s="106">
        <v>0.4</v>
      </c>
      <c r="W44" s="106">
        <v>4.6655999999999996E-2</v>
      </c>
      <c r="X44" s="106">
        <v>1</v>
      </c>
      <c r="Y44" s="207"/>
      <c r="Z44" s="207"/>
      <c r="AA44" s="203"/>
      <c r="AB44" s="207"/>
      <c r="AC44" s="411"/>
    </row>
    <row r="45" spans="1:29" ht="166.5" customHeight="1" x14ac:dyDescent="0.2">
      <c r="A45" s="207"/>
      <c r="B45" s="411"/>
      <c r="C45" s="207"/>
      <c r="D45" s="207"/>
      <c r="E45" s="207"/>
      <c r="F45" s="314"/>
      <c r="G45" s="201"/>
      <c r="H45" s="203"/>
      <c r="I45" s="201"/>
      <c r="J45" s="203"/>
      <c r="K45" s="203"/>
      <c r="L45" s="103" t="s">
        <v>715</v>
      </c>
      <c r="M45" s="5" t="s">
        <v>25</v>
      </c>
      <c r="N45" s="105">
        <v>0.25</v>
      </c>
      <c r="O45" s="5" t="s">
        <v>30</v>
      </c>
      <c r="P45" s="5" t="s">
        <v>37</v>
      </c>
      <c r="Q45" s="106">
        <v>0.15</v>
      </c>
      <c r="R45" s="5" t="s">
        <v>27</v>
      </c>
      <c r="S45" s="5" t="s">
        <v>28</v>
      </c>
      <c r="T45" s="5" t="s">
        <v>29</v>
      </c>
      <c r="U45" s="106">
        <v>0.4</v>
      </c>
      <c r="V45" s="106">
        <v>0.4</v>
      </c>
      <c r="W45" s="106">
        <v>2.7993599999999997E-2</v>
      </c>
      <c r="X45" s="106">
        <v>1</v>
      </c>
      <c r="Y45" s="207"/>
      <c r="Z45" s="207"/>
      <c r="AA45" s="203"/>
      <c r="AB45" s="207"/>
      <c r="AC45" s="411"/>
    </row>
    <row r="46" spans="1:29" ht="166.5" customHeight="1" x14ac:dyDescent="0.2">
      <c r="A46" s="207"/>
      <c r="B46" s="411"/>
      <c r="C46" s="207"/>
      <c r="D46" s="207"/>
      <c r="E46" s="207"/>
      <c r="F46" s="314"/>
      <c r="G46" s="201"/>
      <c r="H46" s="203"/>
      <c r="I46" s="201"/>
      <c r="J46" s="203"/>
      <c r="K46" s="203"/>
      <c r="L46" s="103" t="s">
        <v>716</v>
      </c>
      <c r="M46" s="5" t="s">
        <v>36</v>
      </c>
      <c r="N46" s="105">
        <v>0.15</v>
      </c>
      <c r="O46" s="5" t="s">
        <v>30</v>
      </c>
      <c r="P46" s="5" t="s">
        <v>37</v>
      </c>
      <c r="Q46" s="106">
        <v>0.15</v>
      </c>
      <c r="R46" s="5" t="s">
        <v>27</v>
      </c>
      <c r="S46" s="5" t="s">
        <v>28</v>
      </c>
      <c r="T46" s="5" t="s">
        <v>29</v>
      </c>
      <c r="U46" s="106">
        <v>0.3</v>
      </c>
      <c r="V46" s="106">
        <v>0.3</v>
      </c>
      <c r="W46" s="106">
        <v>1.9595519999999998E-2</v>
      </c>
      <c r="X46" s="106">
        <v>1</v>
      </c>
      <c r="Y46" s="207"/>
      <c r="Z46" s="207"/>
      <c r="AA46" s="203"/>
      <c r="AB46" s="207"/>
      <c r="AC46" s="411"/>
    </row>
    <row r="47" spans="1:29" ht="166.5" customHeight="1" x14ac:dyDescent="0.2">
      <c r="A47" s="207"/>
      <c r="B47" s="411"/>
      <c r="C47" s="207"/>
      <c r="D47" s="207"/>
      <c r="E47" s="207"/>
      <c r="F47" s="314"/>
      <c r="G47" s="201"/>
      <c r="H47" s="203"/>
      <c r="I47" s="201"/>
      <c r="J47" s="203"/>
      <c r="K47" s="203"/>
      <c r="L47" s="103" t="s">
        <v>717</v>
      </c>
      <c r="M47" s="5" t="s">
        <v>45</v>
      </c>
      <c r="N47" s="105">
        <v>0.1</v>
      </c>
      <c r="O47" s="5" t="s">
        <v>46</v>
      </c>
      <c r="P47" s="5" t="s">
        <v>37</v>
      </c>
      <c r="Q47" s="106">
        <v>0.15</v>
      </c>
      <c r="R47" s="5" t="s">
        <v>27</v>
      </c>
      <c r="S47" s="5" t="s">
        <v>28</v>
      </c>
      <c r="T47" s="5" t="s">
        <v>29</v>
      </c>
      <c r="U47" s="106">
        <v>0.25</v>
      </c>
      <c r="V47" s="106">
        <v>0.25</v>
      </c>
      <c r="W47" s="106">
        <v>1.9595519999999998E-2</v>
      </c>
      <c r="X47" s="106">
        <v>0.75</v>
      </c>
      <c r="Y47" s="207"/>
      <c r="Z47" s="207"/>
      <c r="AA47" s="203"/>
      <c r="AB47" s="207"/>
      <c r="AC47" s="411"/>
    </row>
    <row r="48" spans="1:29" ht="166.5" customHeight="1" x14ac:dyDescent="0.2">
      <c r="A48" s="207"/>
      <c r="B48" s="411"/>
      <c r="C48" s="207"/>
      <c r="D48" s="207"/>
      <c r="E48" s="207"/>
      <c r="F48" s="314"/>
      <c r="G48" s="201"/>
      <c r="H48" s="203"/>
      <c r="I48" s="201"/>
      <c r="J48" s="203"/>
      <c r="K48" s="203"/>
      <c r="L48" s="103" t="s">
        <v>190</v>
      </c>
      <c r="M48" s="5" t="s">
        <v>45</v>
      </c>
      <c r="N48" s="105">
        <v>0.1</v>
      </c>
      <c r="O48" s="5" t="s">
        <v>46</v>
      </c>
      <c r="P48" s="5" t="s">
        <v>37</v>
      </c>
      <c r="Q48" s="106">
        <v>0.15</v>
      </c>
      <c r="R48" s="5" t="s">
        <v>27</v>
      </c>
      <c r="S48" s="5" t="s">
        <v>28</v>
      </c>
      <c r="T48" s="5" t="s">
        <v>29</v>
      </c>
      <c r="U48" s="106">
        <v>0.25</v>
      </c>
      <c r="V48" s="106">
        <v>0.25</v>
      </c>
      <c r="W48" s="106">
        <v>1.9595519999999998E-2</v>
      </c>
      <c r="X48" s="106">
        <v>0.5625</v>
      </c>
      <c r="Y48" s="207"/>
      <c r="Z48" s="207"/>
      <c r="AA48" s="203"/>
      <c r="AB48" s="207"/>
      <c r="AC48" s="411"/>
    </row>
    <row r="49" spans="1:29" ht="166.5" customHeight="1" x14ac:dyDescent="0.2">
      <c r="A49" s="384" t="s">
        <v>109</v>
      </c>
      <c r="B49" s="384" t="s">
        <v>718</v>
      </c>
      <c r="C49" s="384" t="s">
        <v>719</v>
      </c>
      <c r="D49" s="384" t="s">
        <v>24</v>
      </c>
      <c r="E49" s="384" t="s">
        <v>63</v>
      </c>
      <c r="F49" s="384" t="s">
        <v>720</v>
      </c>
      <c r="G49" s="376">
        <v>0.6</v>
      </c>
      <c r="H49" s="382" t="s">
        <v>70</v>
      </c>
      <c r="I49" s="376">
        <v>0.6</v>
      </c>
      <c r="J49" s="382" t="s">
        <v>55</v>
      </c>
      <c r="K49" s="382" t="s">
        <v>88</v>
      </c>
      <c r="L49" s="171" t="s">
        <v>721</v>
      </c>
      <c r="M49" s="169" t="s">
        <v>25</v>
      </c>
      <c r="N49" s="174">
        <v>0.25</v>
      </c>
      <c r="O49" s="172" t="s">
        <v>30</v>
      </c>
      <c r="P49" s="172" t="s">
        <v>37</v>
      </c>
      <c r="Q49" s="175">
        <v>0.15</v>
      </c>
      <c r="R49" s="172" t="s">
        <v>27</v>
      </c>
      <c r="S49" s="172" t="s">
        <v>28</v>
      </c>
      <c r="T49" s="172" t="s">
        <v>29</v>
      </c>
      <c r="U49" s="175">
        <v>0.4</v>
      </c>
      <c r="V49" s="175">
        <v>0.4</v>
      </c>
      <c r="W49" s="174">
        <v>0.36</v>
      </c>
      <c r="X49" s="175">
        <v>0.6</v>
      </c>
      <c r="Y49" s="398" t="s">
        <v>67</v>
      </c>
      <c r="Z49" s="398" t="s">
        <v>54</v>
      </c>
      <c r="AA49" s="395" t="s">
        <v>72</v>
      </c>
      <c r="AB49" s="384" t="s">
        <v>47</v>
      </c>
      <c r="AC49" s="384" t="s">
        <v>704</v>
      </c>
    </row>
    <row r="50" spans="1:29" ht="166.5" customHeight="1" x14ac:dyDescent="0.2">
      <c r="A50" s="380"/>
      <c r="B50" s="380"/>
      <c r="C50" s="380"/>
      <c r="D50" s="380"/>
      <c r="E50" s="380"/>
      <c r="F50" s="380"/>
      <c r="G50" s="377"/>
      <c r="H50" s="383"/>
      <c r="I50" s="377"/>
      <c r="J50" s="383"/>
      <c r="K50" s="383"/>
      <c r="L50" s="171" t="s">
        <v>722</v>
      </c>
      <c r="M50" s="169" t="s">
        <v>25</v>
      </c>
      <c r="N50" s="174">
        <v>0.25</v>
      </c>
      <c r="O50" s="172" t="s">
        <v>30</v>
      </c>
      <c r="P50" s="172" t="s">
        <v>37</v>
      </c>
      <c r="Q50" s="175">
        <v>0.15</v>
      </c>
      <c r="R50" s="172" t="s">
        <v>38</v>
      </c>
      <c r="S50" s="172" t="s">
        <v>28</v>
      </c>
      <c r="T50" s="172" t="s">
        <v>29</v>
      </c>
      <c r="U50" s="175">
        <v>0.4</v>
      </c>
      <c r="V50" s="175">
        <v>0.4</v>
      </c>
      <c r="W50" s="174">
        <v>0.216</v>
      </c>
      <c r="X50" s="175">
        <v>0.6</v>
      </c>
      <c r="Y50" s="380"/>
      <c r="Z50" s="380"/>
      <c r="AA50" s="383"/>
      <c r="AB50" s="380"/>
      <c r="AC50" s="380"/>
    </row>
    <row r="51" spans="1:29" ht="166.5" customHeight="1" x14ac:dyDescent="0.2">
      <c r="A51" s="380"/>
      <c r="B51" s="380"/>
      <c r="C51" s="380"/>
      <c r="D51" s="380"/>
      <c r="E51" s="380"/>
      <c r="F51" s="380"/>
      <c r="G51" s="377"/>
      <c r="H51" s="383"/>
      <c r="I51" s="377"/>
      <c r="J51" s="383"/>
      <c r="K51" s="383"/>
      <c r="L51" s="171" t="s">
        <v>723</v>
      </c>
      <c r="M51" s="169" t="s">
        <v>45</v>
      </c>
      <c r="N51" s="174">
        <v>0.1</v>
      </c>
      <c r="O51" s="172" t="s">
        <v>46</v>
      </c>
      <c r="P51" s="172" t="s">
        <v>37</v>
      </c>
      <c r="Q51" s="175">
        <v>0.15</v>
      </c>
      <c r="R51" s="172" t="s">
        <v>27</v>
      </c>
      <c r="S51" s="172" t="s">
        <v>28</v>
      </c>
      <c r="T51" s="172" t="s">
        <v>29</v>
      </c>
      <c r="U51" s="175">
        <v>0.25</v>
      </c>
      <c r="V51" s="175">
        <v>0.25</v>
      </c>
      <c r="W51" s="174">
        <v>0.216</v>
      </c>
      <c r="X51" s="175">
        <v>0.44999999999999996</v>
      </c>
      <c r="Y51" s="380"/>
      <c r="Z51" s="380"/>
      <c r="AA51" s="383"/>
      <c r="AB51" s="380"/>
      <c r="AC51" s="380"/>
    </row>
    <row r="52" spans="1:29" ht="166.5" customHeight="1" x14ac:dyDescent="0.2">
      <c r="A52" s="380"/>
      <c r="B52" s="380"/>
      <c r="C52" s="380"/>
      <c r="D52" s="380"/>
      <c r="E52" s="380"/>
      <c r="F52" s="380"/>
      <c r="G52" s="377"/>
      <c r="H52" s="383"/>
      <c r="I52" s="377"/>
      <c r="J52" s="383"/>
      <c r="K52" s="383"/>
      <c r="L52" s="171" t="s">
        <v>724</v>
      </c>
      <c r="M52" s="169" t="s">
        <v>45</v>
      </c>
      <c r="N52" s="174">
        <v>0.1</v>
      </c>
      <c r="O52" s="172" t="s">
        <v>46</v>
      </c>
      <c r="P52" s="172" t="s">
        <v>37</v>
      </c>
      <c r="Q52" s="175">
        <v>0.15</v>
      </c>
      <c r="R52" s="172" t="s">
        <v>27</v>
      </c>
      <c r="S52" s="172" t="s">
        <v>28</v>
      </c>
      <c r="T52" s="172" t="s">
        <v>29</v>
      </c>
      <c r="U52" s="175">
        <v>0.25</v>
      </c>
      <c r="V52" s="175">
        <v>0.25</v>
      </c>
      <c r="W52" s="174">
        <v>0.216</v>
      </c>
      <c r="X52" s="175">
        <v>0.33749999999999997</v>
      </c>
      <c r="Y52" s="380"/>
      <c r="Z52" s="380"/>
      <c r="AA52" s="383"/>
      <c r="AB52" s="380"/>
      <c r="AC52" s="380"/>
    </row>
    <row r="53" spans="1:29" ht="166.5" customHeight="1" x14ac:dyDescent="0.2">
      <c r="A53" s="232"/>
      <c r="B53" s="232"/>
      <c r="C53" s="232"/>
      <c r="D53" s="232"/>
      <c r="E53" s="232"/>
      <c r="F53" s="232"/>
      <c r="G53" s="234"/>
      <c r="H53" s="231"/>
      <c r="I53" s="234"/>
      <c r="J53" s="231"/>
      <c r="K53" s="231"/>
      <c r="L53" s="171" t="s">
        <v>725</v>
      </c>
      <c r="M53" s="169" t="s">
        <v>25</v>
      </c>
      <c r="N53" s="174">
        <v>0.25</v>
      </c>
      <c r="O53" s="172" t="s">
        <v>30</v>
      </c>
      <c r="P53" s="172" t="s">
        <v>37</v>
      </c>
      <c r="Q53" s="175">
        <v>0.15</v>
      </c>
      <c r="R53" s="172" t="s">
        <v>27</v>
      </c>
      <c r="S53" s="172" t="s">
        <v>28</v>
      </c>
      <c r="T53" s="172" t="s">
        <v>29</v>
      </c>
      <c r="U53" s="175">
        <v>0.4</v>
      </c>
      <c r="V53" s="175">
        <v>0.4</v>
      </c>
      <c r="W53" s="174">
        <v>0.12959999999999999</v>
      </c>
      <c r="X53" s="175">
        <v>0.33749999999999997</v>
      </c>
      <c r="Y53" s="232"/>
      <c r="Z53" s="232"/>
      <c r="AA53" s="231"/>
      <c r="AB53" s="232"/>
      <c r="AC53" s="232"/>
    </row>
    <row r="54" spans="1:29" ht="166.5" customHeight="1" x14ac:dyDescent="0.2">
      <c r="A54" s="384" t="s">
        <v>111</v>
      </c>
      <c r="B54" s="400" t="s">
        <v>218</v>
      </c>
      <c r="C54" s="384" t="s">
        <v>726</v>
      </c>
      <c r="D54" s="384" t="s">
        <v>24</v>
      </c>
      <c r="E54" s="384" t="s">
        <v>63</v>
      </c>
      <c r="F54" s="385" t="s">
        <v>727</v>
      </c>
      <c r="G54" s="376">
        <v>0.6</v>
      </c>
      <c r="H54" s="382" t="s">
        <v>70</v>
      </c>
      <c r="I54" s="376">
        <v>0.6</v>
      </c>
      <c r="J54" s="382" t="s">
        <v>55</v>
      </c>
      <c r="K54" s="382" t="s">
        <v>88</v>
      </c>
      <c r="L54" s="171" t="s">
        <v>728</v>
      </c>
      <c r="M54" s="169" t="s">
        <v>25</v>
      </c>
      <c r="N54" s="174">
        <v>0.25</v>
      </c>
      <c r="O54" s="172" t="s">
        <v>30</v>
      </c>
      <c r="P54" s="172" t="s">
        <v>37</v>
      </c>
      <c r="Q54" s="175">
        <v>0.15</v>
      </c>
      <c r="R54" s="172" t="s">
        <v>27</v>
      </c>
      <c r="S54" s="172" t="s">
        <v>28</v>
      </c>
      <c r="T54" s="172" t="s">
        <v>29</v>
      </c>
      <c r="U54" s="175">
        <v>0.4</v>
      </c>
      <c r="V54" s="175">
        <v>0.4</v>
      </c>
      <c r="W54" s="174">
        <v>0.36</v>
      </c>
      <c r="X54" s="175">
        <v>0.6</v>
      </c>
      <c r="Y54" s="379" t="s">
        <v>64</v>
      </c>
      <c r="Z54" s="398" t="s">
        <v>54</v>
      </c>
      <c r="AA54" s="395" t="s">
        <v>72</v>
      </c>
      <c r="AB54" s="384" t="s">
        <v>41</v>
      </c>
      <c r="AC54" s="400" t="s">
        <v>704</v>
      </c>
    </row>
    <row r="55" spans="1:29" ht="166.5" customHeight="1" x14ac:dyDescent="0.2">
      <c r="A55" s="380"/>
      <c r="B55" s="401"/>
      <c r="C55" s="380"/>
      <c r="D55" s="380"/>
      <c r="E55" s="380"/>
      <c r="F55" s="386"/>
      <c r="G55" s="377"/>
      <c r="H55" s="383"/>
      <c r="I55" s="377"/>
      <c r="J55" s="383"/>
      <c r="K55" s="383"/>
      <c r="L55" s="171" t="s">
        <v>729</v>
      </c>
      <c r="M55" s="169" t="s">
        <v>25</v>
      </c>
      <c r="N55" s="174">
        <v>0.25</v>
      </c>
      <c r="O55" s="172" t="s">
        <v>30</v>
      </c>
      <c r="P55" s="172" t="s">
        <v>37</v>
      </c>
      <c r="Q55" s="175">
        <v>0.15</v>
      </c>
      <c r="R55" s="172" t="s">
        <v>27</v>
      </c>
      <c r="S55" s="172" t="s">
        <v>28</v>
      </c>
      <c r="T55" s="172" t="s">
        <v>29</v>
      </c>
      <c r="U55" s="175">
        <v>0.4</v>
      </c>
      <c r="V55" s="175">
        <v>0.4</v>
      </c>
      <c r="W55" s="174">
        <v>0.216</v>
      </c>
      <c r="X55" s="175">
        <v>0.6</v>
      </c>
      <c r="Y55" s="380"/>
      <c r="Z55" s="380"/>
      <c r="AA55" s="383"/>
      <c r="AB55" s="380"/>
      <c r="AC55" s="401"/>
    </row>
    <row r="56" spans="1:29" ht="166.5" customHeight="1" x14ac:dyDescent="0.2">
      <c r="A56" s="380"/>
      <c r="B56" s="401"/>
      <c r="C56" s="380"/>
      <c r="D56" s="380"/>
      <c r="E56" s="380"/>
      <c r="F56" s="386"/>
      <c r="G56" s="377"/>
      <c r="H56" s="383"/>
      <c r="I56" s="377"/>
      <c r="J56" s="383"/>
      <c r="K56" s="383"/>
      <c r="L56" s="171" t="s">
        <v>730</v>
      </c>
      <c r="M56" s="169" t="s">
        <v>36</v>
      </c>
      <c r="N56" s="174">
        <v>0.15</v>
      </c>
      <c r="O56" s="172" t="s">
        <v>30</v>
      </c>
      <c r="P56" s="172" t="s">
        <v>37</v>
      </c>
      <c r="Q56" s="175">
        <v>0.15</v>
      </c>
      <c r="R56" s="172" t="s">
        <v>27</v>
      </c>
      <c r="S56" s="172" t="s">
        <v>28</v>
      </c>
      <c r="T56" s="172" t="s">
        <v>29</v>
      </c>
      <c r="U56" s="175">
        <v>0.3</v>
      </c>
      <c r="V56" s="175">
        <v>0.3</v>
      </c>
      <c r="W56" s="174">
        <v>0.1512</v>
      </c>
      <c r="X56" s="175">
        <v>0.6</v>
      </c>
      <c r="Y56" s="380"/>
      <c r="Z56" s="380"/>
      <c r="AA56" s="383"/>
      <c r="AB56" s="380"/>
      <c r="AC56" s="401"/>
    </row>
    <row r="57" spans="1:29" ht="166.5" customHeight="1" x14ac:dyDescent="0.2">
      <c r="A57" s="380"/>
      <c r="B57" s="401"/>
      <c r="C57" s="380"/>
      <c r="D57" s="380"/>
      <c r="E57" s="380"/>
      <c r="F57" s="386"/>
      <c r="G57" s="377"/>
      <c r="H57" s="383"/>
      <c r="I57" s="377"/>
      <c r="J57" s="383"/>
      <c r="K57" s="383"/>
      <c r="L57" s="171" t="s">
        <v>731</v>
      </c>
      <c r="M57" s="169" t="s">
        <v>25</v>
      </c>
      <c r="N57" s="174">
        <v>0.25</v>
      </c>
      <c r="O57" s="172" t="s">
        <v>30</v>
      </c>
      <c r="P57" s="172" t="s">
        <v>37</v>
      </c>
      <c r="Q57" s="175">
        <v>0.15</v>
      </c>
      <c r="R57" s="172" t="s">
        <v>27</v>
      </c>
      <c r="S57" s="172" t="s">
        <v>28</v>
      </c>
      <c r="T57" s="172" t="s">
        <v>29</v>
      </c>
      <c r="U57" s="175">
        <v>0.4</v>
      </c>
      <c r="V57" s="175">
        <v>0.4</v>
      </c>
      <c r="W57" s="174">
        <v>9.0719999999999995E-2</v>
      </c>
      <c r="X57" s="175">
        <v>0.6</v>
      </c>
      <c r="Y57" s="380"/>
      <c r="Z57" s="380"/>
      <c r="AA57" s="383"/>
      <c r="AB57" s="380"/>
      <c r="AC57" s="401"/>
    </row>
    <row r="58" spans="1:29" ht="166.5" customHeight="1" x14ac:dyDescent="0.2">
      <c r="A58" s="380"/>
      <c r="B58" s="401"/>
      <c r="C58" s="380"/>
      <c r="D58" s="380"/>
      <c r="E58" s="380"/>
      <c r="F58" s="386"/>
      <c r="G58" s="377"/>
      <c r="H58" s="383"/>
      <c r="I58" s="377"/>
      <c r="J58" s="383"/>
      <c r="K58" s="383"/>
      <c r="L58" s="171" t="s">
        <v>732</v>
      </c>
      <c r="M58" s="169" t="s">
        <v>45</v>
      </c>
      <c r="N58" s="174">
        <v>0.1</v>
      </c>
      <c r="O58" s="172" t="s">
        <v>46</v>
      </c>
      <c r="P58" s="172" t="s">
        <v>37</v>
      </c>
      <c r="Q58" s="175">
        <v>0.15</v>
      </c>
      <c r="R58" s="172" t="s">
        <v>27</v>
      </c>
      <c r="S58" s="172" t="s">
        <v>28</v>
      </c>
      <c r="T58" s="172" t="s">
        <v>29</v>
      </c>
      <c r="U58" s="175">
        <v>0.25</v>
      </c>
      <c r="V58" s="175">
        <v>0.25</v>
      </c>
      <c r="W58" s="174">
        <v>9.0719999999999995E-2</v>
      </c>
      <c r="X58" s="175">
        <v>0.44999999999999996</v>
      </c>
      <c r="Y58" s="380"/>
      <c r="Z58" s="380"/>
      <c r="AA58" s="383"/>
      <c r="AB58" s="380"/>
      <c r="AC58" s="401"/>
    </row>
    <row r="59" spans="1:29" ht="166.5" customHeight="1" x14ac:dyDescent="0.2">
      <c r="A59" s="232"/>
      <c r="B59" s="402"/>
      <c r="C59" s="232"/>
      <c r="D59" s="232"/>
      <c r="E59" s="232"/>
      <c r="F59" s="229"/>
      <c r="G59" s="234"/>
      <c r="H59" s="231"/>
      <c r="I59" s="234"/>
      <c r="J59" s="231"/>
      <c r="K59" s="231"/>
      <c r="L59" s="171" t="s">
        <v>733</v>
      </c>
      <c r="M59" s="169" t="s">
        <v>45</v>
      </c>
      <c r="N59" s="174">
        <v>0.1</v>
      </c>
      <c r="O59" s="172" t="s">
        <v>46</v>
      </c>
      <c r="P59" s="172" t="s">
        <v>37</v>
      </c>
      <c r="Q59" s="175">
        <v>0.15</v>
      </c>
      <c r="R59" s="172" t="s">
        <v>27</v>
      </c>
      <c r="S59" s="172" t="s">
        <v>28</v>
      </c>
      <c r="T59" s="172" t="s">
        <v>29</v>
      </c>
      <c r="U59" s="175">
        <v>0.25</v>
      </c>
      <c r="V59" s="175">
        <v>0.25</v>
      </c>
      <c r="W59" s="174">
        <v>9.0719999999999995E-2</v>
      </c>
      <c r="X59" s="175">
        <v>0.33749999999999997</v>
      </c>
      <c r="Y59" s="232"/>
      <c r="Z59" s="232"/>
      <c r="AA59" s="231"/>
      <c r="AB59" s="232"/>
      <c r="AC59" s="402"/>
    </row>
    <row r="60" spans="1:29" ht="166.5" customHeight="1" x14ac:dyDescent="0.2">
      <c r="A60" s="384" t="s">
        <v>112</v>
      </c>
      <c r="B60" s="400" t="s">
        <v>734</v>
      </c>
      <c r="C60" s="384" t="s">
        <v>735</v>
      </c>
      <c r="D60" s="384" t="s">
        <v>24</v>
      </c>
      <c r="E60" s="384" t="s">
        <v>63</v>
      </c>
      <c r="F60" s="385" t="s">
        <v>736</v>
      </c>
      <c r="G60" s="376">
        <v>1</v>
      </c>
      <c r="H60" s="390" t="s">
        <v>77</v>
      </c>
      <c r="I60" s="376">
        <v>0.6</v>
      </c>
      <c r="J60" s="382" t="s">
        <v>55</v>
      </c>
      <c r="K60" s="396" t="s">
        <v>61</v>
      </c>
      <c r="L60" s="171" t="s">
        <v>737</v>
      </c>
      <c r="M60" s="169" t="s">
        <v>25</v>
      </c>
      <c r="N60" s="174">
        <v>0.25</v>
      </c>
      <c r="O60" s="172" t="s">
        <v>30</v>
      </c>
      <c r="P60" s="172" t="s">
        <v>37</v>
      </c>
      <c r="Q60" s="175">
        <v>0.15</v>
      </c>
      <c r="R60" s="172" t="s">
        <v>27</v>
      </c>
      <c r="S60" s="172" t="s">
        <v>28</v>
      </c>
      <c r="T60" s="172" t="s">
        <v>29</v>
      </c>
      <c r="U60" s="175">
        <v>0.4</v>
      </c>
      <c r="V60" s="175">
        <v>0.4</v>
      </c>
      <c r="W60" s="174">
        <v>0.6</v>
      </c>
      <c r="X60" s="175">
        <v>0.6</v>
      </c>
      <c r="Y60" s="379" t="s">
        <v>64</v>
      </c>
      <c r="Z60" s="398" t="s">
        <v>54</v>
      </c>
      <c r="AA60" s="395" t="s">
        <v>72</v>
      </c>
      <c r="AB60" s="384" t="s">
        <v>41</v>
      </c>
      <c r="AC60" s="400" t="s">
        <v>704</v>
      </c>
    </row>
    <row r="61" spans="1:29" ht="166.5" customHeight="1" x14ac:dyDescent="0.2">
      <c r="A61" s="380"/>
      <c r="B61" s="401"/>
      <c r="C61" s="380"/>
      <c r="D61" s="380"/>
      <c r="E61" s="380"/>
      <c r="F61" s="386"/>
      <c r="G61" s="377"/>
      <c r="H61" s="383"/>
      <c r="I61" s="377"/>
      <c r="J61" s="383"/>
      <c r="K61" s="383"/>
      <c r="L61" s="171" t="s">
        <v>738</v>
      </c>
      <c r="M61" s="169" t="s">
        <v>25</v>
      </c>
      <c r="N61" s="174">
        <v>0.25</v>
      </c>
      <c r="O61" s="172" t="s">
        <v>30</v>
      </c>
      <c r="P61" s="172" t="s">
        <v>37</v>
      </c>
      <c r="Q61" s="175">
        <v>0.15</v>
      </c>
      <c r="R61" s="172" t="s">
        <v>27</v>
      </c>
      <c r="S61" s="172" t="s">
        <v>28</v>
      </c>
      <c r="T61" s="172" t="s">
        <v>29</v>
      </c>
      <c r="U61" s="175">
        <v>0.4</v>
      </c>
      <c r="V61" s="175">
        <v>0.4</v>
      </c>
      <c r="W61" s="174">
        <v>0.36</v>
      </c>
      <c r="X61" s="175">
        <v>0.6</v>
      </c>
      <c r="Y61" s="380"/>
      <c r="Z61" s="380"/>
      <c r="AA61" s="383"/>
      <c r="AB61" s="380"/>
      <c r="AC61" s="401"/>
    </row>
    <row r="62" spans="1:29" ht="166.5" customHeight="1" x14ac:dyDescent="0.2">
      <c r="A62" s="380"/>
      <c r="B62" s="401"/>
      <c r="C62" s="380"/>
      <c r="D62" s="380"/>
      <c r="E62" s="380"/>
      <c r="F62" s="386"/>
      <c r="G62" s="377"/>
      <c r="H62" s="383"/>
      <c r="I62" s="377"/>
      <c r="J62" s="383"/>
      <c r="K62" s="383"/>
      <c r="L62" s="171" t="s">
        <v>739</v>
      </c>
      <c r="M62" s="169" t="s">
        <v>25</v>
      </c>
      <c r="N62" s="174">
        <v>0.25</v>
      </c>
      <c r="O62" s="172" t="s">
        <v>30</v>
      </c>
      <c r="P62" s="172" t="s">
        <v>37</v>
      </c>
      <c r="Q62" s="175">
        <v>0.15</v>
      </c>
      <c r="R62" s="172" t="s">
        <v>27</v>
      </c>
      <c r="S62" s="172" t="s">
        <v>28</v>
      </c>
      <c r="T62" s="172" t="s">
        <v>29</v>
      </c>
      <c r="U62" s="175">
        <v>0.4</v>
      </c>
      <c r="V62" s="175">
        <v>0.4</v>
      </c>
      <c r="W62" s="174">
        <v>0.216</v>
      </c>
      <c r="X62" s="175">
        <v>0.6</v>
      </c>
      <c r="Y62" s="380"/>
      <c r="Z62" s="380"/>
      <c r="AA62" s="383"/>
      <c r="AB62" s="380"/>
      <c r="AC62" s="401"/>
    </row>
    <row r="63" spans="1:29" ht="166.5" customHeight="1" x14ac:dyDescent="0.2">
      <c r="A63" s="380"/>
      <c r="B63" s="401"/>
      <c r="C63" s="380"/>
      <c r="D63" s="380"/>
      <c r="E63" s="380"/>
      <c r="F63" s="386"/>
      <c r="G63" s="377"/>
      <c r="H63" s="383"/>
      <c r="I63" s="377"/>
      <c r="J63" s="383"/>
      <c r="K63" s="383"/>
      <c r="L63" s="171" t="s">
        <v>740</v>
      </c>
      <c r="M63" s="169" t="s">
        <v>36</v>
      </c>
      <c r="N63" s="174">
        <v>0.15</v>
      </c>
      <c r="O63" s="172" t="s">
        <v>30</v>
      </c>
      <c r="P63" s="172" t="s">
        <v>37</v>
      </c>
      <c r="Q63" s="175">
        <v>0.15</v>
      </c>
      <c r="R63" s="172" t="s">
        <v>27</v>
      </c>
      <c r="S63" s="172" t="s">
        <v>28</v>
      </c>
      <c r="T63" s="172" t="s">
        <v>29</v>
      </c>
      <c r="U63" s="175">
        <v>0.3</v>
      </c>
      <c r="V63" s="175">
        <v>0.3</v>
      </c>
      <c r="W63" s="174">
        <v>0.1512</v>
      </c>
      <c r="X63" s="175">
        <v>0.6</v>
      </c>
      <c r="Y63" s="380"/>
      <c r="Z63" s="380"/>
      <c r="AA63" s="383"/>
      <c r="AB63" s="380"/>
      <c r="AC63" s="401"/>
    </row>
    <row r="64" spans="1:29" ht="166.5" customHeight="1" x14ac:dyDescent="0.2">
      <c r="A64" s="380"/>
      <c r="B64" s="401"/>
      <c r="C64" s="380"/>
      <c r="D64" s="380"/>
      <c r="E64" s="380"/>
      <c r="F64" s="386"/>
      <c r="G64" s="377"/>
      <c r="H64" s="383"/>
      <c r="I64" s="377"/>
      <c r="J64" s="383"/>
      <c r="K64" s="383"/>
      <c r="L64" s="171" t="s">
        <v>741</v>
      </c>
      <c r="M64" s="169" t="s">
        <v>36</v>
      </c>
      <c r="N64" s="174">
        <v>0.15</v>
      </c>
      <c r="O64" s="172" t="s">
        <v>30</v>
      </c>
      <c r="P64" s="172" t="s">
        <v>37</v>
      </c>
      <c r="Q64" s="175">
        <v>0.15</v>
      </c>
      <c r="R64" s="172" t="s">
        <v>27</v>
      </c>
      <c r="S64" s="172" t="s">
        <v>28</v>
      </c>
      <c r="T64" s="172" t="s">
        <v>29</v>
      </c>
      <c r="U64" s="175">
        <v>0.3</v>
      </c>
      <c r="V64" s="175">
        <v>0.3</v>
      </c>
      <c r="W64" s="174">
        <v>0.10584</v>
      </c>
      <c r="X64" s="175">
        <v>0.6</v>
      </c>
      <c r="Y64" s="380"/>
      <c r="Z64" s="380"/>
      <c r="AA64" s="383"/>
      <c r="AB64" s="380"/>
      <c r="AC64" s="401"/>
    </row>
    <row r="65" spans="1:29" ht="166.5" customHeight="1" x14ac:dyDescent="0.2">
      <c r="A65" s="380"/>
      <c r="B65" s="401"/>
      <c r="C65" s="380"/>
      <c r="D65" s="380"/>
      <c r="E65" s="380"/>
      <c r="F65" s="386"/>
      <c r="G65" s="377"/>
      <c r="H65" s="383"/>
      <c r="I65" s="377"/>
      <c r="J65" s="383"/>
      <c r="K65" s="383"/>
      <c r="L65" s="171" t="s">
        <v>742</v>
      </c>
      <c r="M65" s="169" t="s">
        <v>36</v>
      </c>
      <c r="N65" s="174">
        <v>0.15</v>
      </c>
      <c r="O65" s="172" t="s">
        <v>30</v>
      </c>
      <c r="P65" s="172" t="s">
        <v>37</v>
      </c>
      <c r="Q65" s="175">
        <v>0.15</v>
      </c>
      <c r="R65" s="172" t="s">
        <v>27</v>
      </c>
      <c r="S65" s="172" t="s">
        <v>39</v>
      </c>
      <c r="T65" s="172" t="s">
        <v>29</v>
      </c>
      <c r="U65" s="175">
        <v>0.3</v>
      </c>
      <c r="V65" s="175">
        <v>0.3</v>
      </c>
      <c r="W65" s="174">
        <v>7.4088000000000001E-2</v>
      </c>
      <c r="X65" s="175">
        <v>0.6</v>
      </c>
      <c r="Y65" s="380"/>
      <c r="Z65" s="380"/>
      <c r="AA65" s="383"/>
      <c r="AB65" s="380"/>
      <c r="AC65" s="401"/>
    </row>
    <row r="66" spans="1:29" ht="166.5" customHeight="1" x14ac:dyDescent="0.2">
      <c r="A66" s="380"/>
      <c r="B66" s="401"/>
      <c r="C66" s="380"/>
      <c r="D66" s="380"/>
      <c r="E66" s="380"/>
      <c r="F66" s="386"/>
      <c r="G66" s="377"/>
      <c r="H66" s="383"/>
      <c r="I66" s="377"/>
      <c r="J66" s="383"/>
      <c r="K66" s="383"/>
      <c r="L66" s="171" t="s">
        <v>743</v>
      </c>
      <c r="M66" s="169" t="s">
        <v>45</v>
      </c>
      <c r="N66" s="174">
        <v>0.1</v>
      </c>
      <c r="O66" s="172" t="s">
        <v>46</v>
      </c>
      <c r="P66" s="172" t="s">
        <v>37</v>
      </c>
      <c r="Q66" s="175">
        <v>0.15</v>
      </c>
      <c r="R66" s="172" t="s">
        <v>27</v>
      </c>
      <c r="S66" s="172" t="s">
        <v>28</v>
      </c>
      <c r="T66" s="172" t="s">
        <v>29</v>
      </c>
      <c r="U66" s="175">
        <v>0.25</v>
      </c>
      <c r="V66" s="175">
        <v>0.25</v>
      </c>
      <c r="W66" s="174">
        <v>7.4088000000000001E-2</v>
      </c>
      <c r="X66" s="175">
        <v>0.44999999999999996</v>
      </c>
      <c r="Y66" s="380"/>
      <c r="Z66" s="380"/>
      <c r="AA66" s="383"/>
      <c r="AB66" s="380"/>
      <c r="AC66" s="401"/>
    </row>
    <row r="67" spans="1:29" ht="166.5" customHeight="1" x14ac:dyDescent="0.2">
      <c r="A67" s="232"/>
      <c r="B67" s="402"/>
      <c r="C67" s="232"/>
      <c r="D67" s="232"/>
      <c r="E67" s="232"/>
      <c r="F67" s="229"/>
      <c r="G67" s="234"/>
      <c r="H67" s="231"/>
      <c r="I67" s="234"/>
      <c r="J67" s="231"/>
      <c r="K67" s="231"/>
      <c r="L67" s="171" t="s">
        <v>744</v>
      </c>
      <c r="M67" s="169" t="s">
        <v>45</v>
      </c>
      <c r="N67" s="174">
        <v>0.1</v>
      </c>
      <c r="O67" s="172" t="s">
        <v>46</v>
      </c>
      <c r="P67" s="172" t="s">
        <v>37</v>
      </c>
      <c r="Q67" s="175">
        <v>0.15</v>
      </c>
      <c r="R67" s="172" t="s">
        <v>27</v>
      </c>
      <c r="S67" s="172" t="s">
        <v>28</v>
      </c>
      <c r="T67" s="172" t="s">
        <v>29</v>
      </c>
      <c r="U67" s="175">
        <v>0.25</v>
      </c>
      <c r="V67" s="175">
        <v>0.25</v>
      </c>
      <c r="W67" s="174">
        <v>7.4088000000000001E-2</v>
      </c>
      <c r="X67" s="175">
        <v>0.33749999999999997</v>
      </c>
      <c r="Y67" s="232"/>
      <c r="Z67" s="232"/>
      <c r="AA67" s="231"/>
      <c r="AB67" s="232"/>
      <c r="AC67" s="402"/>
    </row>
    <row r="68" spans="1:29" ht="166.5" customHeight="1" x14ac:dyDescent="0.2">
      <c r="A68" s="384" t="s">
        <v>112</v>
      </c>
      <c r="B68" s="400" t="s">
        <v>745</v>
      </c>
      <c r="C68" s="384" t="s">
        <v>746</v>
      </c>
      <c r="D68" s="384" t="s">
        <v>24</v>
      </c>
      <c r="E68" s="384" t="s">
        <v>63</v>
      </c>
      <c r="F68" s="384" t="s">
        <v>747</v>
      </c>
      <c r="G68" s="376">
        <v>0.8</v>
      </c>
      <c r="H68" s="396" t="s">
        <v>74</v>
      </c>
      <c r="I68" s="376">
        <v>0.6</v>
      </c>
      <c r="J68" s="382" t="s">
        <v>55</v>
      </c>
      <c r="K68" s="396" t="s">
        <v>61</v>
      </c>
      <c r="L68" s="171" t="s">
        <v>748</v>
      </c>
      <c r="M68" s="169" t="s">
        <v>25</v>
      </c>
      <c r="N68" s="174">
        <v>0.25</v>
      </c>
      <c r="O68" s="172" t="s">
        <v>30</v>
      </c>
      <c r="P68" s="172" t="s">
        <v>37</v>
      </c>
      <c r="Q68" s="175">
        <v>0.15</v>
      </c>
      <c r="R68" s="172" t="s">
        <v>27</v>
      </c>
      <c r="S68" s="172" t="s">
        <v>28</v>
      </c>
      <c r="T68" s="172" t="s">
        <v>29</v>
      </c>
      <c r="U68" s="175">
        <v>0.4</v>
      </c>
      <c r="V68" s="175">
        <v>0.4</v>
      </c>
      <c r="W68" s="174">
        <v>0.48</v>
      </c>
      <c r="X68" s="175">
        <v>0.6</v>
      </c>
      <c r="Y68" s="379" t="s">
        <v>64</v>
      </c>
      <c r="Z68" s="398" t="s">
        <v>54</v>
      </c>
      <c r="AA68" s="395" t="s">
        <v>72</v>
      </c>
      <c r="AB68" s="384" t="s">
        <v>41</v>
      </c>
      <c r="AC68" s="400" t="s">
        <v>704</v>
      </c>
    </row>
    <row r="69" spans="1:29" ht="166.5" customHeight="1" x14ac:dyDescent="0.2">
      <c r="A69" s="380"/>
      <c r="B69" s="401"/>
      <c r="C69" s="380"/>
      <c r="D69" s="380"/>
      <c r="E69" s="380"/>
      <c r="F69" s="380"/>
      <c r="G69" s="377"/>
      <c r="H69" s="383"/>
      <c r="I69" s="377"/>
      <c r="J69" s="383"/>
      <c r="K69" s="383"/>
      <c r="L69" s="171" t="s">
        <v>749</v>
      </c>
      <c r="M69" s="169" t="s">
        <v>25</v>
      </c>
      <c r="N69" s="174">
        <v>0.25</v>
      </c>
      <c r="O69" s="172" t="s">
        <v>30</v>
      </c>
      <c r="P69" s="172" t="s">
        <v>37</v>
      </c>
      <c r="Q69" s="175">
        <v>0.15</v>
      </c>
      <c r="R69" s="172" t="s">
        <v>38</v>
      </c>
      <c r="S69" s="172" t="s">
        <v>28</v>
      </c>
      <c r="T69" s="172" t="s">
        <v>29</v>
      </c>
      <c r="U69" s="175">
        <v>0.4</v>
      </c>
      <c r="V69" s="175">
        <v>0.4</v>
      </c>
      <c r="W69" s="174">
        <v>0.28799999999999998</v>
      </c>
      <c r="X69" s="175">
        <v>0.6</v>
      </c>
      <c r="Y69" s="380"/>
      <c r="Z69" s="380"/>
      <c r="AA69" s="383"/>
      <c r="AB69" s="380"/>
      <c r="AC69" s="401"/>
    </row>
    <row r="70" spans="1:29" ht="166.5" customHeight="1" x14ac:dyDescent="0.2">
      <c r="A70" s="380"/>
      <c r="B70" s="401"/>
      <c r="C70" s="380"/>
      <c r="D70" s="380"/>
      <c r="E70" s="380"/>
      <c r="F70" s="380"/>
      <c r="G70" s="377"/>
      <c r="H70" s="383"/>
      <c r="I70" s="377"/>
      <c r="J70" s="383"/>
      <c r="K70" s="383"/>
      <c r="L70" s="171" t="s">
        <v>750</v>
      </c>
      <c r="M70" s="169" t="s">
        <v>36</v>
      </c>
      <c r="N70" s="174">
        <v>0.15</v>
      </c>
      <c r="O70" s="172" t="s">
        <v>30</v>
      </c>
      <c r="P70" s="172" t="s">
        <v>37</v>
      </c>
      <c r="Q70" s="175">
        <v>0.15</v>
      </c>
      <c r="R70" s="172" t="s">
        <v>27</v>
      </c>
      <c r="S70" s="172" t="s">
        <v>28</v>
      </c>
      <c r="T70" s="172" t="s">
        <v>29</v>
      </c>
      <c r="U70" s="175">
        <v>0.3</v>
      </c>
      <c r="V70" s="175">
        <v>0.3</v>
      </c>
      <c r="W70" s="174">
        <v>0.2016</v>
      </c>
      <c r="X70" s="175">
        <v>0.6</v>
      </c>
      <c r="Y70" s="380"/>
      <c r="Z70" s="380"/>
      <c r="AA70" s="383"/>
      <c r="AB70" s="380"/>
      <c r="AC70" s="401"/>
    </row>
    <row r="71" spans="1:29" ht="166.5" customHeight="1" x14ac:dyDescent="0.2">
      <c r="A71" s="380"/>
      <c r="B71" s="401"/>
      <c r="C71" s="380"/>
      <c r="D71" s="380"/>
      <c r="E71" s="380"/>
      <c r="F71" s="380"/>
      <c r="G71" s="377"/>
      <c r="H71" s="383"/>
      <c r="I71" s="377"/>
      <c r="J71" s="383"/>
      <c r="K71" s="383"/>
      <c r="L71" s="171" t="s">
        <v>751</v>
      </c>
      <c r="M71" s="169" t="s">
        <v>45</v>
      </c>
      <c r="N71" s="174">
        <v>0.1</v>
      </c>
      <c r="O71" s="172" t="s">
        <v>46</v>
      </c>
      <c r="P71" s="172" t="s">
        <v>37</v>
      </c>
      <c r="Q71" s="175">
        <v>0.15</v>
      </c>
      <c r="R71" s="172" t="s">
        <v>27</v>
      </c>
      <c r="S71" s="172" t="s">
        <v>28</v>
      </c>
      <c r="T71" s="172" t="s">
        <v>29</v>
      </c>
      <c r="U71" s="175">
        <v>0.25</v>
      </c>
      <c r="V71" s="175">
        <v>0.25</v>
      </c>
      <c r="W71" s="174">
        <v>0.2016</v>
      </c>
      <c r="X71" s="175">
        <v>0.44999999999999996</v>
      </c>
      <c r="Y71" s="380"/>
      <c r="Z71" s="380"/>
      <c r="AA71" s="383"/>
      <c r="AB71" s="380"/>
      <c r="AC71" s="401"/>
    </row>
    <row r="72" spans="1:29" ht="166.5" customHeight="1" x14ac:dyDescent="0.2">
      <c r="A72" s="380"/>
      <c r="B72" s="401"/>
      <c r="C72" s="380"/>
      <c r="D72" s="380"/>
      <c r="E72" s="380"/>
      <c r="F72" s="380"/>
      <c r="G72" s="377"/>
      <c r="H72" s="383"/>
      <c r="I72" s="377"/>
      <c r="J72" s="383"/>
      <c r="K72" s="383"/>
      <c r="L72" s="171" t="s">
        <v>752</v>
      </c>
      <c r="M72" s="169" t="s">
        <v>45</v>
      </c>
      <c r="N72" s="174">
        <v>0.1</v>
      </c>
      <c r="O72" s="172" t="s">
        <v>46</v>
      </c>
      <c r="P72" s="172" t="s">
        <v>37</v>
      </c>
      <c r="Q72" s="175">
        <v>0.15</v>
      </c>
      <c r="R72" s="172" t="s">
        <v>38</v>
      </c>
      <c r="S72" s="172" t="s">
        <v>28</v>
      </c>
      <c r="T72" s="172" t="s">
        <v>29</v>
      </c>
      <c r="U72" s="175">
        <v>0.25</v>
      </c>
      <c r="V72" s="175">
        <v>0.25</v>
      </c>
      <c r="W72" s="174">
        <v>0.2016</v>
      </c>
      <c r="X72" s="175">
        <v>0.33749999999999997</v>
      </c>
      <c r="Y72" s="380"/>
      <c r="Z72" s="380"/>
      <c r="AA72" s="383"/>
      <c r="AB72" s="380"/>
      <c r="AC72" s="401"/>
    </row>
    <row r="73" spans="1:29" ht="166.5" customHeight="1" x14ac:dyDescent="0.2">
      <c r="A73" s="232"/>
      <c r="B73" s="402"/>
      <c r="C73" s="232"/>
      <c r="D73" s="232"/>
      <c r="E73" s="232"/>
      <c r="F73" s="232"/>
      <c r="G73" s="234"/>
      <c r="H73" s="231"/>
      <c r="I73" s="234"/>
      <c r="J73" s="231"/>
      <c r="K73" s="231"/>
      <c r="L73" s="171" t="s">
        <v>753</v>
      </c>
      <c r="M73" s="169" t="s">
        <v>25</v>
      </c>
      <c r="N73" s="174">
        <v>0.25</v>
      </c>
      <c r="O73" s="172" t="s">
        <v>30</v>
      </c>
      <c r="P73" s="172" t="s">
        <v>37</v>
      </c>
      <c r="Q73" s="175">
        <v>0.15</v>
      </c>
      <c r="R73" s="172" t="s">
        <v>27</v>
      </c>
      <c r="S73" s="172" t="s">
        <v>28</v>
      </c>
      <c r="T73" s="172" t="s">
        <v>29</v>
      </c>
      <c r="U73" s="175">
        <v>0.4</v>
      </c>
      <c r="V73" s="175">
        <v>0.4</v>
      </c>
      <c r="W73" s="174">
        <v>0.12096</v>
      </c>
      <c r="X73" s="175">
        <v>0.33749999999999997</v>
      </c>
      <c r="Y73" s="232"/>
      <c r="Z73" s="232"/>
      <c r="AA73" s="231"/>
      <c r="AB73" s="232"/>
      <c r="AC73" s="402"/>
    </row>
    <row r="74" spans="1:29" ht="166.5" customHeight="1" x14ac:dyDescent="0.2">
      <c r="A74" s="384" t="s">
        <v>112</v>
      </c>
      <c r="B74" s="400" t="s">
        <v>745</v>
      </c>
      <c r="C74" s="384" t="s">
        <v>754</v>
      </c>
      <c r="D74" s="384" t="s">
        <v>24</v>
      </c>
      <c r="E74" s="384" t="s">
        <v>63</v>
      </c>
      <c r="F74" s="384" t="s">
        <v>755</v>
      </c>
      <c r="G74" s="376">
        <v>0.4</v>
      </c>
      <c r="H74" s="407" t="s">
        <v>67</v>
      </c>
      <c r="I74" s="376">
        <v>0.4</v>
      </c>
      <c r="J74" s="407" t="s">
        <v>54</v>
      </c>
      <c r="K74" s="382" t="s">
        <v>88</v>
      </c>
      <c r="L74" s="171" t="s">
        <v>756</v>
      </c>
      <c r="M74" s="169" t="s">
        <v>25</v>
      </c>
      <c r="N74" s="174">
        <v>0.25</v>
      </c>
      <c r="O74" s="172" t="s">
        <v>30</v>
      </c>
      <c r="P74" s="172" t="s">
        <v>37</v>
      </c>
      <c r="Q74" s="175">
        <v>0.15</v>
      </c>
      <c r="R74" s="172" t="s">
        <v>27</v>
      </c>
      <c r="S74" s="172" t="s">
        <v>28</v>
      </c>
      <c r="T74" s="172" t="s">
        <v>29</v>
      </c>
      <c r="U74" s="175">
        <v>0.4</v>
      </c>
      <c r="V74" s="175">
        <v>0.4</v>
      </c>
      <c r="W74" s="174">
        <v>0.24</v>
      </c>
      <c r="X74" s="175">
        <v>0.4</v>
      </c>
      <c r="Y74" s="379" t="s">
        <v>64</v>
      </c>
      <c r="Z74" s="398" t="s">
        <v>54</v>
      </c>
      <c r="AA74" s="395" t="s">
        <v>72</v>
      </c>
      <c r="AB74" s="384" t="s">
        <v>41</v>
      </c>
      <c r="AC74" s="400" t="s">
        <v>704</v>
      </c>
    </row>
    <row r="75" spans="1:29" ht="166.5" customHeight="1" x14ac:dyDescent="0.2">
      <c r="A75" s="380"/>
      <c r="B75" s="401"/>
      <c r="C75" s="380"/>
      <c r="D75" s="380"/>
      <c r="E75" s="380"/>
      <c r="F75" s="380"/>
      <c r="G75" s="377"/>
      <c r="H75" s="383"/>
      <c r="I75" s="377"/>
      <c r="J75" s="383"/>
      <c r="K75" s="383"/>
      <c r="L75" s="171" t="s">
        <v>757</v>
      </c>
      <c r="M75" s="169" t="s">
        <v>25</v>
      </c>
      <c r="N75" s="174">
        <v>0.25</v>
      </c>
      <c r="O75" s="172" t="s">
        <v>30</v>
      </c>
      <c r="P75" s="172" t="s">
        <v>37</v>
      </c>
      <c r="Q75" s="175">
        <v>0.15</v>
      </c>
      <c r="R75" s="172" t="s">
        <v>27</v>
      </c>
      <c r="S75" s="172" t="s">
        <v>28</v>
      </c>
      <c r="T75" s="172" t="s">
        <v>29</v>
      </c>
      <c r="U75" s="175">
        <v>0.4</v>
      </c>
      <c r="V75" s="175">
        <v>0.4</v>
      </c>
      <c r="W75" s="174">
        <v>0.14399999999999999</v>
      </c>
      <c r="X75" s="175">
        <v>0.4</v>
      </c>
      <c r="Y75" s="380"/>
      <c r="Z75" s="380"/>
      <c r="AA75" s="383"/>
      <c r="AB75" s="380"/>
      <c r="AC75" s="401"/>
    </row>
    <row r="76" spans="1:29" ht="166.5" customHeight="1" x14ac:dyDescent="0.2">
      <c r="A76" s="232"/>
      <c r="B76" s="402"/>
      <c r="C76" s="232"/>
      <c r="D76" s="232"/>
      <c r="E76" s="232"/>
      <c r="F76" s="232"/>
      <c r="G76" s="234"/>
      <c r="H76" s="231"/>
      <c r="I76" s="234"/>
      <c r="J76" s="231"/>
      <c r="K76" s="231"/>
      <c r="L76" s="171" t="s">
        <v>758</v>
      </c>
      <c r="M76" s="169" t="s">
        <v>45</v>
      </c>
      <c r="N76" s="174">
        <v>0.1</v>
      </c>
      <c r="O76" s="172" t="s">
        <v>46</v>
      </c>
      <c r="P76" s="172" t="s">
        <v>37</v>
      </c>
      <c r="Q76" s="175">
        <v>0.15</v>
      </c>
      <c r="R76" s="172" t="s">
        <v>27</v>
      </c>
      <c r="S76" s="172" t="s">
        <v>28</v>
      </c>
      <c r="T76" s="172" t="s">
        <v>29</v>
      </c>
      <c r="U76" s="175">
        <v>0.25</v>
      </c>
      <c r="V76" s="175">
        <v>0.25</v>
      </c>
      <c r="W76" s="174">
        <v>0.14399999999999999</v>
      </c>
      <c r="X76" s="175">
        <v>0.30000000000000004</v>
      </c>
      <c r="Y76" s="232"/>
      <c r="Z76" s="232"/>
      <c r="AA76" s="231"/>
      <c r="AB76" s="232"/>
      <c r="AC76" s="402"/>
    </row>
    <row r="77" spans="1:29" ht="166.5" customHeight="1" x14ac:dyDescent="0.2">
      <c r="A77" s="207" t="s">
        <v>120</v>
      </c>
      <c r="B77" s="412" t="s">
        <v>634</v>
      </c>
      <c r="C77" s="203" t="s">
        <v>759</v>
      </c>
      <c r="D77" s="207" t="s">
        <v>24</v>
      </c>
      <c r="E77" s="207" t="s">
        <v>63</v>
      </c>
      <c r="F77" s="200" t="s">
        <v>760</v>
      </c>
      <c r="G77" s="201">
        <v>0.4</v>
      </c>
      <c r="H77" s="215" t="s">
        <v>67</v>
      </c>
      <c r="I77" s="201">
        <v>0.6</v>
      </c>
      <c r="J77" s="204" t="s">
        <v>55</v>
      </c>
      <c r="K77" s="204" t="s">
        <v>88</v>
      </c>
      <c r="L77" s="144" t="s">
        <v>761</v>
      </c>
      <c r="M77" s="5" t="s">
        <v>25</v>
      </c>
      <c r="N77" s="105">
        <v>0.25</v>
      </c>
      <c r="O77" s="104" t="s">
        <v>30</v>
      </c>
      <c r="P77" s="104" t="s">
        <v>37</v>
      </c>
      <c r="Q77" s="145">
        <v>0.15</v>
      </c>
      <c r="R77" s="104" t="s">
        <v>27</v>
      </c>
      <c r="S77" s="104" t="s">
        <v>28</v>
      </c>
      <c r="T77" s="104" t="s">
        <v>29</v>
      </c>
      <c r="U77" s="145">
        <v>0.4</v>
      </c>
      <c r="V77" s="145">
        <v>0.4</v>
      </c>
      <c r="W77" s="106">
        <v>0.24</v>
      </c>
      <c r="X77" s="145">
        <v>0.6</v>
      </c>
      <c r="Y77" s="206" t="s">
        <v>64</v>
      </c>
      <c r="Z77" s="216" t="s">
        <v>54</v>
      </c>
      <c r="AA77" s="202" t="s">
        <v>72</v>
      </c>
      <c r="AB77" s="207" t="s">
        <v>47</v>
      </c>
      <c r="AC77" s="412" t="s">
        <v>163</v>
      </c>
    </row>
    <row r="78" spans="1:29" ht="166.5" customHeight="1" x14ac:dyDescent="0.2">
      <c r="A78" s="207"/>
      <c r="B78" s="412"/>
      <c r="C78" s="203"/>
      <c r="D78" s="207"/>
      <c r="E78" s="207"/>
      <c r="F78" s="200"/>
      <c r="G78" s="201"/>
      <c r="H78" s="203"/>
      <c r="I78" s="201"/>
      <c r="J78" s="203"/>
      <c r="K78" s="203"/>
      <c r="L78" s="144" t="s">
        <v>762</v>
      </c>
      <c r="M78" s="5" t="s">
        <v>25</v>
      </c>
      <c r="N78" s="105">
        <v>0.25</v>
      </c>
      <c r="O78" s="104" t="s">
        <v>30</v>
      </c>
      <c r="P78" s="104" t="s">
        <v>37</v>
      </c>
      <c r="Q78" s="145">
        <v>0.15</v>
      </c>
      <c r="R78" s="104" t="s">
        <v>27</v>
      </c>
      <c r="S78" s="104" t="s">
        <v>28</v>
      </c>
      <c r="T78" s="104" t="s">
        <v>29</v>
      </c>
      <c r="U78" s="145">
        <v>0.4</v>
      </c>
      <c r="V78" s="145">
        <v>0.4</v>
      </c>
      <c r="W78" s="106">
        <v>0.14399999999999999</v>
      </c>
      <c r="X78" s="145">
        <v>0.6</v>
      </c>
      <c r="Y78" s="207"/>
      <c r="Z78" s="207"/>
      <c r="AA78" s="203"/>
      <c r="AB78" s="207"/>
      <c r="AC78" s="412"/>
    </row>
    <row r="79" spans="1:29" ht="166.5" customHeight="1" x14ac:dyDescent="0.2">
      <c r="A79" s="207"/>
      <c r="B79" s="412"/>
      <c r="C79" s="203"/>
      <c r="D79" s="207"/>
      <c r="E79" s="207"/>
      <c r="F79" s="200"/>
      <c r="G79" s="201"/>
      <c r="H79" s="203"/>
      <c r="I79" s="201"/>
      <c r="J79" s="203"/>
      <c r="K79" s="203"/>
      <c r="L79" s="144" t="s">
        <v>763</v>
      </c>
      <c r="M79" s="5" t="s">
        <v>25</v>
      </c>
      <c r="N79" s="105">
        <v>0.25</v>
      </c>
      <c r="O79" s="104" t="s">
        <v>30</v>
      </c>
      <c r="P79" s="104" t="s">
        <v>37</v>
      </c>
      <c r="Q79" s="145">
        <v>0.15</v>
      </c>
      <c r="R79" s="104" t="s">
        <v>27</v>
      </c>
      <c r="S79" s="104" t="s">
        <v>28</v>
      </c>
      <c r="T79" s="104" t="s">
        <v>29</v>
      </c>
      <c r="U79" s="145">
        <v>0.4</v>
      </c>
      <c r="V79" s="145">
        <v>0.4</v>
      </c>
      <c r="W79" s="106">
        <v>8.6399999999999991E-2</v>
      </c>
      <c r="X79" s="145">
        <v>0.6</v>
      </c>
      <c r="Y79" s="207"/>
      <c r="Z79" s="207"/>
      <c r="AA79" s="203"/>
      <c r="AB79" s="207"/>
      <c r="AC79" s="412"/>
    </row>
    <row r="80" spans="1:29" ht="166.5" customHeight="1" x14ac:dyDescent="0.2">
      <c r="A80" s="207"/>
      <c r="B80" s="412"/>
      <c r="C80" s="203"/>
      <c r="D80" s="207"/>
      <c r="E80" s="207"/>
      <c r="F80" s="200"/>
      <c r="G80" s="201"/>
      <c r="H80" s="203"/>
      <c r="I80" s="201"/>
      <c r="J80" s="203"/>
      <c r="K80" s="203"/>
      <c r="L80" s="144" t="s">
        <v>764</v>
      </c>
      <c r="M80" s="5" t="s">
        <v>45</v>
      </c>
      <c r="N80" s="105">
        <v>0.1</v>
      </c>
      <c r="O80" s="104" t="s">
        <v>46</v>
      </c>
      <c r="P80" s="104" t="s">
        <v>37</v>
      </c>
      <c r="Q80" s="145">
        <v>0.15</v>
      </c>
      <c r="R80" s="104" t="s">
        <v>27</v>
      </c>
      <c r="S80" s="104" t="s">
        <v>28</v>
      </c>
      <c r="T80" s="104" t="s">
        <v>29</v>
      </c>
      <c r="U80" s="145">
        <v>0.25</v>
      </c>
      <c r="V80" s="145">
        <v>0.25</v>
      </c>
      <c r="W80" s="106">
        <v>8.6399999999999991E-2</v>
      </c>
      <c r="X80" s="145">
        <v>0.44999999999999996</v>
      </c>
      <c r="Y80" s="207"/>
      <c r="Z80" s="207"/>
      <c r="AA80" s="203"/>
      <c r="AB80" s="207"/>
      <c r="AC80" s="412"/>
    </row>
    <row r="81" spans="1:29" ht="166.5" customHeight="1" x14ac:dyDescent="0.2">
      <c r="A81" s="207"/>
      <c r="B81" s="412"/>
      <c r="C81" s="203"/>
      <c r="D81" s="207"/>
      <c r="E81" s="207"/>
      <c r="F81" s="200"/>
      <c r="G81" s="201"/>
      <c r="H81" s="203"/>
      <c r="I81" s="201"/>
      <c r="J81" s="203"/>
      <c r="K81" s="203"/>
      <c r="L81" s="144" t="s">
        <v>765</v>
      </c>
      <c r="M81" s="5" t="s">
        <v>45</v>
      </c>
      <c r="N81" s="105">
        <v>0.1</v>
      </c>
      <c r="O81" s="104" t="s">
        <v>46</v>
      </c>
      <c r="P81" s="104" t="s">
        <v>37</v>
      </c>
      <c r="Q81" s="145">
        <v>0.15</v>
      </c>
      <c r="R81" s="104" t="s">
        <v>27</v>
      </c>
      <c r="S81" s="104" t="s">
        <v>28</v>
      </c>
      <c r="T81" s="104" t="s">
        <v>29</v>
      </c>
      <c r="U81" s="145">
        <v>0.25</v>
      </c>
      <c r="V81" s="145">
        <v>0.25</v>
      </c>
      <c r="W81" s="106">
        <v>8.6399999999999991E-2</v>
      </c>
      <c r="X81" s="145">
        <v>0.33749999999999997</v>
      </c>
      <c r="Y81" s="207"/>
      <c r="Z81" s="207"/>
      <c r="AA81" s="203"/>
      <c r="AB81" s="207"/>
      <c r="AC81" s="412"/>
    </row>
    <row r="82" spans="1:29" ht="166.5" customHeight="1" x14ac:dyDescent="0.2">
      <c r="A82" s="387" t="s">
        <v>121</v>
      </c>
      <c r="B82" s="311" t="s">
        <v>643</v>
      </c>
      <c r="C82" s="387" t="s">
        <v>766</v>
      </c>
      <c r="D82" s="387" t="s">
        <v>24</v>
      </c>
      <c r="E82" s="387" t="s">
        <v>63</v>
      </c>
      <c r="F82" s="413" t="s">
        <v>767</v>
      </c>
      <c r="G82" s="376">
        <v>0.6</v>
      </c>
      <c r="H82" s="382" t="s">
        <v>70</v>
      </c>
      <c r="I82" s="376">
        <v>0.8</v>
      </c>
      <c r="J82" s="396" t="s">
        <v>83</v>
      </c>
      <c r="K82" s="396" t="s">
        <v>61</v>
      </c>
      <c r="L82" s="171" t="s">
        <v>768</v>
      </c>
      <c r="M82" s="5" t="s">
        <v>25</v>
      </c>
      <c r="N82" s="105">
        <v>0.25</v>
      </c>
      <c r="O82" s="5" t="s">
        <v>30</v>
      </c>
      <c r="P82" s="5" t="s">
        <v>37</v>
      </c>
      <c r="Q82" s="106">
        <v>0.15</v>
      </c>
      <c r="R82" s="5" t="s">
        <v>27</v>
      </c>
      <c r="S82" s="5" t="s">
        <v>28</v>
      </c>
      <c r="T82" s="5" t="s">
        <v>29</v>
      </c>
      <c r="U82" s="106">
        <v>0.4</v>
      </c>
      <c r="V82" s="106">
        <v>0.4</v>
      </c>
      <c r="W82" s="106">
        <v>0.36</v>
      </c>
      <c r="X82" s="106">
        <v>0.8</v>
      </c>
      <c r="Y82" s="379" t="s">
        <v>64</v>
      </c>
      <c r="Z82" s="381" t="s">
        <v>55</v>
      </c>
      <c r="AA82" s="382" t="s">
        <v>88</v>
      </c>
      <c r="AB82" s="384" t="s">
        <v>31</v>
      </c>
      <c r="AC82" s="400" t="s">
        <v>769</v>
      </c>
    </row>
    <row r="83" spans="1:29" ht="166.5" customHeight="1" x14ac:dyDescent="0.2">
      <c r="A83" s="388"/>
      <c r="B83" s="312"/>
      <c r="C83" s="388"/>
      <c r="D83" s="388"/>
      <c r="E83" s="388"/>
      <c r="F83" s="414"/>
      <c r="G83" s="377"/>
      <c r="H83" s="383"/>
      <c r="I83" s="377"/>
      <c r="J83" s="383"/>
      <c r="K83" s="383"/>
      <c r="L83" s="171" t="s">
        <v>770</v>
      </c>
      <c r="M83" s="5" t="s">
        <v>25</v>
      </c>
      <c r="N83" s="105">
        <v>0.25</v>
      </c>
      <c r="O83" s="5" t="s">
        <v>30</v>
      </c>
      <c r="P83" s="5" t="s">
        <v>37</v>
      </c>
      <c r="Q83" s="106">
        <v>0.15</v>
      </c>
      <c r="R83" s="5" t="s">
        <v>38</v>
      </c>
      <c r="S83" s="5" t="s">
        <v>28</v>
      </c>
      <c r="T83" s="5" t="s">
        <v>29</v>
      </c>
      <c r="U83" s="106">
        <v>0.4</v>
      </c>
      <c r="V83" s="106">
        <v>0.4</v>
      </c>
      <c r="W83" s="106">
        <v>0.216</v>
      </c>
      <c r="X83" s="106">
        <v>0.8</v>
      </c>
      <c r="Y83" s="380"/>
      <c r="Z83" s="380"/>
      <c r="AA83" s="383"/>
      <c r="AB83" s="380"/>
      <c r="AC83" s="401"/>
    </row>
    <row r="84" spans="1:29" ht="166.5" customHeight="1" x14ac:dyDescent="0.2">
      <c r="A84" s="388"/>
      <c r="B84" s="312"/>
      <c r="C84" s="388"/>
      <c r="D84" s="388"/>
      <c r="E84" s="388"/>
      <c r="F84" s="414"/>
      <c r="G84" s="377"/>
      <c r="H84" s="383"/>
      <c r="I84" s="377"/>
      <c r="J84" s="383"/>
      <c r="K84" s="383"/>
      <c r="L84" s="171" t="s">
        <v>771</v>
      </c>
      <c r="M84" s="5" t="s">
        <v>25</v>
      </c>
      <c r="N84" s="105">
        <v>0.25</v>
      </c>
      <c r="O84" s="5" t="s">
        <v>30</v>
      </c>
      <c r="P84" s="5" t="s">
        <v>37</v>
      </c>
      <c r="Q84" s="106">
        <v>0.15</v>
      </c>
      <c r="R84" s="5" t="s">
        <v>38</v>
      </c>
      <c r="S84" s="5" t="s">
        <v>39</v>
      </c>
      <c r="T84" s="5" t="s">
        <v>29</v>
      </c>
      <c r="U84" s="106">
        <v>0.4</v>
      </c>
      <c r="V84" s="106">
        <v>0.4</v>
      </c>
      <c r="W84" s="106">
        <v>0.12959999999999999</v>
      </c>
      <c r="X84" s="106">
        <v>0.8</v>
      </c>
      <c r="Y84" s="380"/>
      <c r="Z84" s="380"/>
      <c r="AA84" s="383"/>
      <c r="AB84" s="380"/>
      <c r="AC84" s="401"/>
    </row>
    <row r="85" spans="1:29" ht="166.5" customHeight="1" x14ac:dyDescent="0.2">
      <c r="A85" s="389"/>
      <c r="B85" s="313"/>
      <c r="C85" s="389"/>
      <c r="D85" s="389"/>
      <c r="E85" s="389"/>
      <c r="F85" s="415"/>
      <c r="G85" s="234"/>
      <c r="H85" s="231"/>
      <c r="I85" s="234"/>
      <c r="J85" s="231"/>
      <c r="K85" s="231"/>
      <c r="L85" s="171" t="s">
        <v>772</v>
      </c>
      <c r="M85" s="5" t="s">
        <v>45</v>
      </c>
      <c r="N85" s="105">
        <v>0.1</v>
      </c>
      <c r="O85" s="5" t="s">
        <v>46</v>
      </c>
      <c r="P85" s="5" t="s">
        <v>37</v>
      </c>
      <c r="Q85" s="106">
        <v>0.15</v>
      </c>
      <c r="R85" s="5" t="s">
        <v>27</v>
      </c>
      <c r="S85" s="5" t="s">
        <v>28</v>
      </c>
      <c r="T85" s="5" t="s">
        <v>29</v>
      </c>
      <c r="U85" s="106">
        <v>0.25</v>
      </c>
      <c r="V85" s="106">
        <v>0.25</v>
      </c>
      <c r="W85" s="106">
        <v>0.12959999999999999</v>
      </c>
      <c r="X85" s="106">
        <v>0.60000000000000009</v>
      </c>
      <c r="Y85" s="232"/>
      <c r="Z85" s="232"/>
      <c r="AA85" s="231"/>
      <c r="AB85" s="232"/>
      <c r="AC85" s="402"/>
    </row>
  </sheetData>
  <mergeCells count="233">
    <mergeCell ref="AB82:AB85"/>
    <mergeCell ref="AC10:AC15"/>
    <mergeCell ref="AC16:AC21"/>
    <mergeCell ref="AC22:AC25"/>
    <mergeCell ref="AC26:AC34"/>
    <mergeCell ref="AC35:AC39"/>
    <mergeCell ref="AC40:AC48"/>
    <mergeCell ref="AC49:AC53"/>
    <mergeCell ref="AC54:AC59"/>
    <mergeCell ref="AC60:AC67"/>
    <mergeCell ref="AC68:AC73"/>
    <mergeCell ref="AC74:AC76"/>
    <mergeCell ref="AC77:AC81"/>
    <mergeCell ref="AC82:AC85"/>
    <mergeCell ref="AB77:AB81"/>
    <mergeCell ref="AB68:AB73"/>
    <mergeCell ref="AB54:AB59"/>
    <mergeCell ref="AB40:AB48"/>
    <mergeCell ref="AB26:AB34"/>
    <mergeCell ref="AB16:AB21"/>
    <mergeCell ref="A82:A85"/>
    <mergeCell ref="B82:B85"/>
    <mergeCell ref="C82:C85"/>
    <mergeCell ref="D82:D85"/>
    <mergeCell ref="E82:E85"/>
    <mergeCell ref="F82:F85"/>
    <mergeCell ref="G82:G85"/>
    <mergeCell ref="H82:H85"/>
    <mergeCell ref="I82:I85"/>
    <mergeCell ref="J82:J85"/>
    <mergeCell ref="K82:K85"/>
    <mergeCell ref="Y82:Y85"/>
    <mergeCell ref="Z82:Z85"/>
    <mergeCell ref="AA82:AA85"/>
    <mergeCell ref="AB74:AB76"/>
    <mergeCell ref="A77:A81"/>
    <mergeCell ref="B77:B81"/>
    <mergeCell ref="C77:C81"/>
    <mergeCell ref="D77:D81"/>
    <mergeCell ref="E77:E81"/>
    <mergeCell ref="F77:F81"/>
    <mergeCell ref="G77:G81"/>
    <mergeCell ref="H77:H81"/>
    <mergeCell ref="I77:I81"/>
    <mergeCell ref="J77:J81"/>
    <mergeCell ref="K77:K81"/>
    <mergeCell ref="Y77:Y81"/>
    <mergeCell ref="Z77:Z81"/>
    <mergeCell ref="AA77:AA81"/>
    <mergeCell ref="A74:A76"/>
    <mergeCell ref="B74:B76"/>
    <mergeCell ref="C74:C76"/>
    <mergeCell ref="D74:D76"/>
    <mergeCell ref="E74:E76"/>
    <mergeCell ref="F74:F76"/>
    <mergeCell ref="G74:G76"/>
    <mergeCell ref="H74:H76"/>
    <mergeCell ref="I74:I76"/>
    <mergeCell ref="J74:J76"/>
    <mergeCell ref="K74:K76"/>
    <mergeCell ref="Y74:Y76"/>
    <mergeCell ref="Z74:Z76"/>
    <mergeCell ref="AA74:AA76"/>
    <mergeCell ref="AB60:AB67"/>
    <mergeCell ref="A68:A73"/>
    <mergeCell ref="B68:B73"/>
    <mergeCell ref="C68:C73"/>
    <mergeCell ref="D68:D73"/>
    <mergeCell ref="E68:E73"/>
    <mergeCell ref="F68:F73"/>
    <mergeCell ref="G68:G73"/>
    <mergeCell ref="H68:H73"/>
    <mergeCell ref="I68:I73"/>
    <mergeCell ref="J68:J73"/>
    <mergeCell ref="K68:K73"/>
    <mergeCell ref="Y68:Y73"/>
    <mergeCell ref="Z68:Z73"/>
    <mergeCell ref="AA68:AA73"/>
    <mergeCell ref="A60:A67"/>
    <mergeCell ref="B60:B67"/>
    <mergeCell ref="C60:C67"/>
    <mergeCell ref="D60:D67"/>
    <mergeCell ref="E60:E67"/>
    <mergeCell ref="F60:F67"/>
    <mergeCell ref="G60:G67"/>
    <mergeCell ref="H60:H67"/>
    <mergeCell ref="I60:I67"/>
    <mergeCell ref="J60:J67"/>
    <mergeCell ref="K60:K67"/>
    <mergeCell ref="Y60:Y67"/>
    <mergeCell ref="Z60:Z67"/>
    <mergeCell ref="AA60:AA67"/>
    <mergeCell ref="AB49:AB53"/>
    <mergeCell ref="A54:A59"/>
    <mergeCell ref="B54:B59"/>
    <mergeCell ref="C54:C59"/>
    <mergeCell ref="D54:D59"/>
    <mergeCell ref="E54:E59"/>
    <mergeCell ref="F54:F59"/>
    <mergeCell ref="G54:G59"/>
    <mergeCell ref="H54:H59"/>
    <mergeCell ref="I54:I59"/>
    <mergeCell ref="J54:J59"/>
    <mergeCell ref="K54:K59"/>
    <mergeCell ref="Y54:Y59"/>
    <mergeCell ref="Z54:Z59"/>
    <mergeCell ref="AA54:AA59"/>
    <mergeCell ref="A49:A53"/>
    <mergeCell ref="B49:B53"/>
    <mergeCell ref="C49:C53"/>
    <mergeCell ref="D49:D53"/>
    <mergeCell ref="E49:E53"/>
    <mergeCell ref="F49:F53"/>
    <mergeCell ref="G49:G53"/>
    <mergeCell ref="H49:H53"/>
    <mergeCell ref="I49:I53"/>
    <mergeCell ref="J49:J53"/>
    <mergeCell ref="K49:K53"/>
    <mergeCell ref="Y49:Y53"/>
    <mergeCell ref="Z49:Z53"/>
    <mergeCell ref="AA49:AA53"/>
    <mergeCell ref="AB35:AB39"/>
    <mergeCell ref="A40:A48"/>
    <mergeCell ref="B40:B48"/>
    <mergeCell ref="C40:C48"/>
    <mergeCell ref="D40:D48"/>
    <mergeCell ref="E40:E48"/>
    <mergeCell ref="F40:F48"/>
    <mergeCell ref="G40:G48"/>
    <mergeCell ref="H40:H48"/>
    <mergeCell ref="I40:I48"/>
    <mergeCell ref="J40:J48"/>
    <mergeCell ref="K40:K48"/>
    <mergeCell ref="Y40:Y48"/>
    <mergeCell ref="Z40:Z48"/>
    <mergeCell ref="AA40:AA48"/>
    <mergeCell ref="A35:A39"/>
    <mergeCell ref="B35:B39"/>
    <mergeCell ref="C35:C39"/>
    <mergeCell ref="D35:D39"/>
    <mergeCell ref="E35:E39"/>
    <mergeCell ref="F35:F39"/>
    <mergeCell ref="G35:G39"/>
    <mergeCell ref="H35:H39"/>
    <mergeCell ref="I35:I39"/>
    <mergeCell ref="J35:J39"/>
    <mergeCell ref="K35:K39"/>
    <mergeCell ref="Y35:Y39"/>
    <mergeCell ref="Z35:Z39"/>
    <mergeCell ref="AA35:AA39"/>
    <mergeCell ref="AB22:AB25"/>
    <mergeCell ref="A26:A34"/>
    <mergeCell ref="B26:B34"/>
    <mergeCell ref="C26:C34"/>
    <mergeCell ref="D26:D34"/>
    <mergeCell ref="E26:E34"/>
    <mergeCell ref="F26:F34"/>
    <mergeCell ref="G26:G34"/>
    <mergeCell ref="H26:H34"/>
    <mergeCell ref="I26:I34"/>
    <mergeCell ref="J26:J34"/>
    <mergeCell ref="K26:K34"/>
    <mergeCell ref="Y26:Y34"/>
    <mergeCell ref="Z26:Z34"/>
    <mergeCell ref="AA26:AA34"/>
    <mergeCell ref="A22:A25"/>
    <mergeCell ref="B22:B25"/>
    <mergeCell ref="C22:C25"/>
    <mergeCell ref="D22:D25"/>
    <mergeCell ref="E22:E25"/>
    <mergeCell ref="F22:F25"/>
    <mergeCell ref="G22:G25"/>
    <mergeCell ref="H22:H25"/>
    <mergeCell ref="I22:I25"/>
    <mergeCell ref="J22:J25"/>
    <mergeCell ref="K22:K25"/>
    <mergeCell ref="Y22:Y25"/>
    <mergeCell ref="Z22:Z25"/>
    <mergeCell ref="AA22:AA25"/>
    <mergeCell ref="AB10:AB15"/>
    <mergeCell ref="A16:A21"/>
    <mergeCell ref="B16:B21"/>
    <mergeCell ref="C16:C21"/>
    <mergeCell ref="D16:D21"/>
    <mergeCell ref="E16:E21"/>
    <mergeCell ref="F16:F21"/>
    <mergeCell ref="G16:G21"/>
    <mergeCell ref="H16:H21"/>
    <mergeCell ref="I16:I21"/>
    <mergeCell ref="J16:J21"/>
    <mergeCell ref="K16:K21"/>
    <mergeCell ref="Y16:Y21"/>
    <mergeCell ref="Z16:Z21"/>
    <mergeCell ref="AA16:AA21"/>
    <mergeCell ref="K10:K15"/>
    <mergeCell ref="Y10:Y15"/>
    <mergeCell ref="Z10:Z15"/>
    <mergeCell ref="AA10:AA15"/>
    <mergeCell ref="F10:F15"/>
    <mergeCell ref="G10:G15"/>
    <mergeCell ref="H10:H15"/>
    <mergeCell ref="I10:I15"/>
    <mergeCell ref="J10:J15"/>
    <mergeCell ref="A10:A15"/>
    <mergeCell ref="B10:B15"/>
    <mergeCell ref="C10:C15"/>
    <mergeCell ref="D10:D15"/>
    <mergeCell ref="E10:E15"/>
    <mergeCell ref="A1:B2"/>
    <mergeCell ref="C1:E2"/>
    <mergeCell ref="F1:AC2"/>
    <mergeCell ref="A4:B4"/>
    <mergeCell ref="A6:A9"/>
    <mergeCell ref="B6:B9"/>
    <mergeCell ref="C6:C9"/>
    <mergeCell ref="D6:D9"/>
    <mergeCell ref="AB6:AB9"/>
    <mergeCell ref="AC6:AC9"/>
    <mergeCell ref="L7:L9"/>
    <mergeCell ref="M7:U7"/>
    <mergeCell ref="F6:F9"/>
    <mergeCell ref="G6:K8"/>
    <mergeCell ref="L6:U6"/>
    <mergeCell ref="V6:AA6"/>
    <mergeCell ref="E6:E9"/>
    <mergeCell ref="V7:V8"/>
    <mergeCell ref="W7:W8"/>
    <mergeCell ref="X7:X8"/>
    <mergeCell ref="Y7:Y9"/>
    <mergeCell ref="Z7:Z9"/>
    <mergeCell ref="AA7:AA9"/>
    <mergeCell ref="M8:Q8"/>
    <mergeCell ref="R8:U8"/>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8C20-C7E7-4910-A667-389820FFC83B}">
  <dimension ref="A1:CU56"/>
  <sheetViews>
    <sheetView view="pageBreakPreview" zoomScale="80" zoomScaleNormal="10" zoomScaleSheetLayoutView="80" workbookViewId="0">
      <selection activeCell="D13" sqref="D13"/>
    </sheetView>
  </sheetViews>
  <sheetFormatPr baseColWidth="10" defaultColWidth="11.42578125" defaultRowHeight="27.75" customHeight="1" x14ac:dyDescent="0.2"/>
  <cols>
    <col min="1"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20" width="31.140625" style="1" customWidth="1"/>
    <col min="21" max="21" width="37.28515625" style="1" customWidth="1"/>
    <col min="22" max="22" width="33.7109375" style="1" customWidth="1"/>
    <col min="23" max="23" width="35.85546875" style="1" customWidth="1"/>
    <col min="24" max="25" width="37" style="1" customWidth="1"/>
    <col min="26" max="26" width="31.140625" style="1" customWidth="1"/>
    <col min="27" max="27" width="37.140625" style="1" customWidth="1"/>
    <col min="28" max="29" width="31.140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84" t="s">
        <v>773</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37.5" customHeight="1" x14ac:dyDescent="0.2">
      <c r="A6" s="348" t="s">
        <v>129</v>
      </c>
      <c r="B6" s="348" t="s">
        <v>130</v>
      </c>
      <c r="C6" s="348" t="s">
        <v>131</v>
      </c>
      <c r="D6" s="348" t="s">
        <v>774</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49.5" customHeight="1" x14ac:dyDescent="0.2">
      <c r="A10" s="74"/>
      <c r="B10" s="17"/>
      <c r="C10" s="18"/>
      <c r="D10" s="18"/>
      <c r="E10" s="18"/>
      <c r="F10" s="76"/>
      <c r="G10" s="85"/>
      <c r="H10" s="86"/>
      <c r="I10" s="87"/>
      <c r="J10" s="88"/>
      <c r="K10" s="73"/>
      <c r="L10" s="79"/>
      <c r="M10" s="52"/>
      <c r="N10" s="51"/>
      <c r="O10" s="52"/>
      <c r="P10" s="52"/>
      <c r="Q10" s="52"/>
      <c r="R10" s="52"/>
      <c r="S10" s="52"/>
      <c r="T10" s="52"/>
      <c r="U10" s="52"/>
      <c r="V10" s="52"/>
      <c r="W10" s="52"/>
      <c r="X10" s="52"/>
      <c r="Y10" s="52"/>
      <c r="Z10" s="52"/>
      <c r="AA10" s="73"/>
      <c r="AB10" s="4"/>
      <c r="AC10" s="82"/>
    </row>
    <row r="11" spans="1:99" ht="50.1" customHeight="1" x14ac:dyDescent="0.2">
      <c r="A11" s="74"/>
      <c r="B11" s="3"/>
      <c r="C11" s="5"/>
      <c r="D11" s="18"/>
      <c r="E11" s="18"/>
      <c r="F11" s="77"/>
      <c r="G11" s="85"/>
      <c r="H11" s="86"/>
      <c r="I11" s="87"/>
      <c r="J11" s="88"/>
      <c r="K11" s="73"/>
      <c r="L11" s="80"/>
      <c r="M11" s="52"/>
      <c r="N11" s="51"/>
      <c r="O11" s="81"/>
      <c r="P11" s="81"/>
      <c r="Q11" s="81"/>
      <c r="R11" s="81"/>
      <c r="S11" s="81"/>
      <c r="T11" s="81"/>
      <c r="U11" s="81"/>
      <c r="V11" s="81"/>
      <c r="W11" s="52"/>
      <c r="X11" s="81"/>
      <c r="Y11" s="52"/>
      <c r="Z11" s="52"/>
      <c r="AA11" s="73"/>
      <c r="AB11" s="4"/>
      <c r="AC11" s="82"/>
    </row>
    <row r="12" spans="1:99" ht="50.1" customHeight="1" x14ac:dyDescent="0.2">
      <c r="A12" s="74"/>
      <c r="B12" s="3"/>
      <c r="C12" s="5"/>
      <c r="D12" s="18"/>
      <c r="E12" s="18"/>
      <c r="F12" s="77"/>
      <c r="G12" s="85"/>
      <c r="H12" s="86"/>
      <c r="I12" s="87"/>
      <c r="J12" s="88"/>
      <c r="K12" s="73"/>
      <c r="L12" s="80"/>
      <c r="M12" s="52"/>
      <c r="N12" s="51"/>
      <c r="O12" s="81"/>
      <c r="P12" s="81"/>
      <c r="Q12" s="81"/>
      <c r="R12" s="81"/>
      <c r="S12" s="81"/>
      <c r="T12" s="81"/>
      <c r="U12" s="81"/>
      <c r="V12" s="81"/>
      <c r="W12" s="52"/>
      <c r="X12" s="81"/>
      <c r="Y12" s="52"/>
      <c r="Z12" s="52"/>
      <c r="AA12" s="73"/>
      <c r="AB12" s="4"/>
      <c r="AC12" s="82"/>
    </row>
    <row r="13" spans="1:99" ht="50.1" customHeight="1" x14ac:dyDescent="0.2">
      <c r="A13" s="74"/>
      <c r="B13" s="3"/>
      <c r="C13" s="5"/>
      <c r="D13" s="18"/>
      <c r="E13" s="18"/>
      <c r="F13" s="78"/>
      <c r="G13" s="85"/>
      <c r="H13" s="86"/>
      <c r="I13" s="87"/>
      <c r="J13" s="88"/>
      <c r="K13" s="73"/>
      <c r="L13" s="80"/>
      <c r="M13" s="52"/>
      <c r="N13" s="51"/>
      <c r="O13" s="81"/>
      <c r="P13" s="81"/>
      <c r="Q13" s="81"/>
      <c r="R13" s="81"/>
      <c r="S13" s="81"/>
      <c r="T13" s="81"/>
      <c r="U13" s="81"/>
      <c r="V13" s="81"/>
      <c r="W13" s="52"/>
      <c r="X13" s="81"/>
      <c r="Y13" s="52"/>
      <c r="Z13" s="52"/>
      <c r="AA13" s="73"/>
      <c r="AB13" s="4"/>
      <c r="AC13" s="82"/>
    </row>
    <row r="14" spans="1:99" ht="50.1" customHeight="1" x14ac:dyDescent="0.2">
      <c r="A14" s="74"/>
      <c r="B14" s="3"/>
      <c r="C14" s="5"/>
      <c r="D14" s="18"/>
      <c r="E14" s="18"/>
      <c r="F14" s="78"/>
      <c r="G14" s="85"/>
      <c r="H14" s="86"/>
      <c r="I14" s="87"/>
      <c r="J14" s="88"/>
      <c r="K14" s="73"/>
      <c r="L14" s="80"/>
      <c r="M14" s="52"/>
      <c r="N14" s="51"/>
      <c r="O14" s="81"/>
      <c r="P14" s="81"/>
      <c r="Q14" s="81"/>
      <c r="R14" s="81"/>
      <c r="S14" s="81"/>
      <c r="T14" s="81"/>
      <c r="U14" s="81"/>
      <c r="V14" s="81"/>
      <c r="W14" s="52"/>
      <c r="X14" s="81"/>
      <c r="Y14" s="52"/>
      <c r="Z14" s="52"/>
      <c r="AA14" s="73"/>
      <c r="AB14" s="4"/>
      <c r="AC14" s="82"/>
    </row>
    <row r="15" spans="1:99" ht="50.1" customHeight="1" x14ac:dyDescent="0.2">
      <c r="A15" s="74"/>
      <c r="B15" s="3"/>
      <c r="C15" s="5"/>
      <c r="D15" s="18"/>
      <c r="E15" s="18"/>
      <c r="F15" s="78"/>
      <c r="G15" s="85"/>
      <c r="H15" s="86"/>
      <c r="I15" s="87"/>
      <c r="J15" s="88"/>
      <c r="K15" s="73"/>
      <c r="L15" s="80"/>
      <c r="M15" s="52"/>
      <c r="N15" s="51"/>
      <c r="O15" s="81"/>
      <c r="P15" s="81"/>
      <c r="Q15" s="81"/>
      <c r="R15" s="81"/>
      <c r="S15" s="81"/>
      <c r="T15" s="81"/>
      <c r="U15" s="81"/>
      <c r="V15" s="81"/>
      <c r="W15" s="52"/>
      <c r="X15" s="81"/>
      <c r="Y15" s="52"/>
      <c r="Z15" s="52"/>
      <c r="AA15" s="73"/>
      <c r="AB15" s="4"/>
      <c r="AC15" s="82"/>
    </row>
    <row r="16" spans="1:99" ht="50.1" customHeight="1" x14ac:dyDescent="0.2">
      <c r="A16" s="74"/>
      <c r="B16" s="3"/>
      <c r="C16" s="5"/>
      <c r="D16" s="18"/>
      <c r="E16" s="18"/>
      <c r="F16" s="78"/>
      <c r="G16" s="85"/>
      <c r="H16" s="86"/>
      <c r="I16" s="87"/>
      <c r="J16" s="88"/>
      <c r="K16" s="73"/>
      <c r="L16" s="80"/>
      <c r="M16" s="52"/>
      <c r="N16" s="51"/>
      <c r="O16" s="81"/>
      <c r="P16" s="81"/>
      <c r="Q16" s="81"/>
      <c r="R16" s="81"/>
      <c r="S16" s="81"/>
      <c r="T16" s="81"/>
      <c r="U16" s="81"/>
      <c r="V16" s="81"/>
      <c r="W16" s="52"/>
      <c r="X16" s="81"/>
      <c r="Y16" s="52"/>
      <c r="Z16" s="52"/>
      <c r="AA16" s="73"/>
      <c r="AB16" s="4"/>
      <c r="AC16" s="82"/>
    </row>
    <row r="17" spans="1:29" ht="50.1" customHeight="1" x14ac:dyDescent="0.2">
      <c r="A17" s="74"/>
      <c r="B17" s="3"/>
      <c r="C17" s="5"/>
      <c r="D17" s="18"/>
      <c r="E17" s="18"/>
      <c r="F17" s="78"/>
      <c r="G17" s="85"/>
      <c r="H17" s="86"/>
      <c r="I17" s="87"/>
      <c r="J17" s="88"/>
      <c r="K17" s="73"/>
      <c r="L17" s="80"/>
      <c r="M17" s="52"/>
      <c r="N17" s="51"/>
      <c r="O17" s="81"/>
      <c r="P17" s="81"/>
      <c r="Q17" s="81"/>
      <c r="R17" s="81"/>
      <c r="S17" s="81"/>
      <c r="T17" s="81"/>
      <c r="U17" s="81"/>
      <c r="V17" s="81"/>
      <c r="W17" s="52"/>
      <c r="X17" s="81"/>
      <c r="Y17" s="52"/>
      <c r="Z17" s="52"/>
      <c r="AA17" s="73"/>
      <c r="AB17" s="4"/>
      <c r="AC17" s="82"/>
    </row>
    <row r="18" spans="1:29" ht="50.1" customHeight="1" x14ac:dyDescent="0.2">
      <c r="A18" s="74"/>
      <c r="B18" s="3"/>
      <c r="C18" s="5"/>
      <c r="D18" s="18"/>
      <c r="E18" s="18"/>
      <c r="F18" s="78"/>
      <c r="G18" s="85"/>
      <c r="H18" s="86"/>
      <c r="I18" s="87"/>
      <c r="J18" s="88"/>
      <c r="K18" s="73"/>
      <c r="L18" s="80"/>
      <c r="M18" s="52"/>
      <c r="N18" s="51"/>
      <c r="O18" s="81"/>
      <c r="P18" s="81"/>
      <c r="Q18" s="81"/>
      <c r="R18" s="81"/>
      <c r="S18" s="81"/>
      <c r="T18" s="81"/>
      <c r="U18" s="81"/>
      <c r="V18" s="81"/>
      <c r="W18" s="52"/>
      <c r="X18" s="81"/>
      <c r="Y18" s="52"/>
      <c r="Z18" s="52"/>
      <c r="AA18" s="73"/>
      <c r="AB18" s="4"/>
      <c r="AC18" s="82"/>
    </row>
    <row r="19" spans="1:29" ht="50.1" customHeight="1" x14ac:dyDescent="0.2">
      <c r="A19" s="74"/>
      <c r="B19" s="3"/>
      <c r="C19" s="5"/>
      <c r="D19" s="18"/>
      <c r="E19" s="18"/>
      <c r="F19" s="78"/>
      <c r="G19" s="85"/>
      <c r="H19" s="86"/>
      <c r="I19" s="87"/>
      <c r="J19" s="88"/>
      <c r="K19" s="73"/>
      <c r="L19" s="80"/>
      <c r="M19" s="52"/>
      <c r="N19" s="51"/>
      <c r="O19" s="81"/>
      <c r="P19" s="81"/>
      <c r="Q19" s="81"/>
      <c r="R19" s="81"/>
      <c r="S19" s="81"/>
      <c r="T19" s="81"/>
      <c r="U19" s="81"/>
      <c r="V19" s="81"/>
      <c r="W19" s="52"/>
      <c r="X19" s="81"/>
      <c r="Y19" s="52"/>
      <c r="Z19" s="52"/>
      <c r="AA19" s="73"/>
      <c r="AB19" s="4"/>
      <c r="AC19" s="82"/>
    </row>
    <row r="20" spans="1:29" ht="50.1" customHeight="1" x14ac:dyDescent="0.2">
      <c r="A20" s="74"/>
      <c r="B20" s="3"/>
      <c r="C20" s="5"/>
      <c r="D20" s="18"/>
      <c r="E20" s="18"/>
      <c r="F20" s="78"/>
      <c r="G20" s="85"/>
      <c r="H20" s="86"/>
      <c r="I20" s="87"/>
      <c r="J20" s="88"/>
      <c r="K20" s="73"/>
      <c r="L20" s="80"/>
      <c r="M20" s="52"/>
      <c r="N20" s="51"/>
      <c r="O20" s="81"/>
      <c r="P20" s="81"/>
      <c r="Q20" s="81"/>
      <c r="R20" s="81"/>
      <c r="S20" s="81"/>
      <c r="T20" s="81"/>
      <c r="U20" s="81"/>
      <c r="V20" s="81"/>
      <c r="W20" s="52"/>
      <c r="X20" s="81"/>
      <c r="Y20" s="52"/>
      <c r="Z20" s="52"/>
      <c r="AA20" s="73"/>
      <c r="AB20" s="4"/>
      <c r="AC20" s="82"/>
    </row>
    <row r="21" spans="1:29" ht="50.1" customHeight="1" x14ac:dyDescent="0.2">
      <c r="A21" s="74"/>
      <c r="B21" s="3"/>
      <c r="C21" s="5"/>
      <c r="D21" s="18"/>
      <c r="E21" s="18"/>
      <c r="F21" s="78"/>
      <c r="G21" s="85"/>
      <c r="H21" s="86"/>
      <c r="I21" s="87"/>
      <c r="J21" s="88"/>
      <c r="K21" s="73"/>
      <c r="L21" s="80"/>
      <c r="M21" s="52"/>
      <c r="N21" s="51"/>
      <c r="O21" s="81"/>
      <c r="P21" s="81"/>
      <c r="Q21" s="81"/>
      <c r="R21" s="81"/>
      <c r="S21" s="81"/>
      <c r="T21" s="81"/>
      <c r="U21" s="81"/>
      <c r="V21" s="81"/>
      <c r="W21" s="52"/>
      <c r="X21" s="81"/>
      <c r="Y21" s="52"/>
      <c r="Z21" s="52"/>
      <c r="AA21" s="73"/>
      <c r="AB21" s="4"/>
      <c r="AC21" s="82"/>
    </row>
    <row r="22" spans="1:29" ht="50.1" customHeight="1" x14ac:dyDescent="0.2">
      <c r="A22" s="74"/>
      <c r="B22" s="3"/>
      <c r="C22" s="5"/>
      <c r="D22" s="18"/>
      <c r="E22" s="18"/>
      <c r="F22" s="78"/>
      <c r="G22" s="85"/>
      <c r="H22" s="86"/>
      <c r="I22" s="87"/>
      <c r="J22" s="88"/>
      <c r="K22" s="73"/>
      <c r="L22" s="80"/>
      <c r="M22" s="52"/>
      <c r="N22" s="51"/>
      <c r="O22" s="81"/>
      <c r="P22" s="81"/>
      <c r="Q22" s="81"/>
      <c r="R22" s="81"/>
      <c r="S22" s="81"/>
      <c r="T22" s="81"/>
      <c r="U22" s="81"/>
      <c r="V22" s="81"/>
      <c r="W22" s="52"/>
      <c r="X22" s="81"/>
      <c r="Y22" s="52"/>
      <c r="Z22" s="52"/>
      <c r="AA22" s="73"/>
      <c r="AB22" s="4"/>
      <c r="AC22" s="82"/>
    </row>
    <row r="23" spans="1:29" ht="50.1" customHeight="1" x14ac:dyDescent="0.2">
      <c r="A23" s="74"/>
      <c r="B23" s="3"/>
      <c r="C23" s="5"/>
      <c r="D23" s="18"/>
      <c r="E23" s="18"/>
      <c r="F23" s="78"/>
      <c r="G23" s="85"/>
      <c r="H23" s="86"/>
      <c r="I23" s="87"/>
      <c r="J23" s="88"/>
      <c r="K23" s="73"/>
      <c r="L23" s="80"/>
      <c r="M23" s="52"/>
      <c r="N23" s="51"/>
      <c r="O23" s="81"/>
      <c r="P23" s="81"/>
      <c r="Q23" s="81"/>
      <c r="R23" s="81"/>
      <c r="S23" s="81"/>
      <c r="T23" s="81"/>
      <c r="U23" s="81"/>
      <c r="V23" s="81"/>
      <c r="W23" s="52"/>
      <c r="X23" s="81"/>
      <c r="Y23" s="52"/>
      <c r="Z23" s="52"/>
      <c r="AA23" s="73"/>
      <c r="AB23" s="4"/>
      <c r="AC23" s="82"/>
    </row>
    <row r="24" spans="1:29" ht="50.1" customHeight="1" x14ac:dyDescent="0.2">
      <c r="A24" s="74"/>
      <c r="B24" s="3"/>
      <c r="C24" s="5"/>
      <c r="D24" s="18"/>
      <c r="E24" s="18"/>
      <c r="F24" s="78"/>
      <c r="G24" s="85"/>
      <c r="H24" s="86"/>
      <c r="I24" s="87"/>
      <c r="J24" s="88"/>
      <c r="K24" s="73"/>
      <c r="L24" s="80"/>
      <c r="M24" s="52"/>
      <c r="N24" s="51"/>
      <c r="O24" s="81"/>
      <c r="P24" s="81"/>
      <c r="Q24" s="81"/>
      <c r="R24" s="81"/>
      <c r="S24" s="81"/>
      <c r="T24" s="81"/>
      <c r="U24" s="81"/>
      <c r="V24" s="81"/>
      <c r="W24" s="52"/>
      <c r="X24" s="81"/>
      <c r="Y24" s="52"/>
      <c r="Z24" s="52"/>
      <c r="AA24" s="73"/>
      <c r="AB24" s="4"/>
      <c r="AC24" s="82"/>
    </row>
    <row r="25" spans="1:29" ht="50.1" customHeight="1" x14ac:dyDescent="0.2">
      <c r="A25" s="74"/>
      <c r="B25" s="3"/>
      <c r="C25" s="5"/>
      <c r="D25" s="18"/>
      <c r="E25" s="18"/>
      <c r="F25" s="78"/>
      <c r="G25" s="85"/>
      <c r="H25" s="86"/>
      <c r="I25" s="87"/>
      <c r="J25" s="88"/>
      <c r="K25" s="73"/>
      <c r="L25" s="80"/>
      <c r="M25" s="52"/>
      <c r="N25" s="51"/>
      <c r="O25" s="81"/>
      <c r="P25" s="81"/>
      <c r="Q25" s="81"/>
      <c r="R25" s="81"/>
      <c r="S25" s="81"/>
      <c r="T25" s="81"/>
      <c r="U25" s="81"/>
      <c r="V25" s="81"/>
      <c r="W25" s="52"/>
      <c r="X25" s="81"/>
      <c r="Y25" s="52"/>
      <c r="Z25" s="52"/>
      <c r="AA25" s="73"/>
      <c r="AB25" s="4"/>
      <c r="AC25" s="82"/>
    </row>
    <row r="26" spans="1:29" ht="50.1" customHeight="1" x14ac:dyDescent="0.2">
      <c r="A26" s="74"/>
      <c r="B26" s="3"/>
      <c r="C26" s="5"/>
      <c r="D26" s="18"/>
      <c r="E26" s="18"/>
      <c r="F26" s="78"/>
      <c r="G26" s="85"/>
      <c r="H26" s="86"/>
      <c r="I26" s="87"/>
      <c r="J26" s="88"/>
      <c r="K26" s="73"/>
      <c r="L26" s="80"/>
      <c r="M26" s="52"/>
      <c r="N26" s="51"/>
      <c r="O26" s="81"/>
      <c r="P26" s="81"/>
      <c r="Q26" s="81"/>
      <c r="R26" s="81"/>
      <c r="S26" s="81"/>
      <c r="T26" s="81"/>
      <c r="U26" s="81"/>
      <c r="V26" s="81"/>
      <c r="W26" s="52"/>
      <c r="X26" s="81"/>
      <c r="Y26" s="52"/>
      <c r="Z26" s="52"/>
      <c r="AA26" s="73"/>
      <c r="AB26" s="4"/>
      <c r="AC26" s="82"/>
    </row>
    <row r="27" spans="1:29" ht="50.1" customHeight="1" x14ac:dyDescent="0.2">
      <c r="A27" s="74"/>
      <c r="B27" s="3"/>
      <c r="C27" s="5"/>
      <c r="D27" s="18"/>
      <c r="E27" s="18"/>
      <c r="F27" s="78"/>
      <c r="G27" s="85"/>
      <c r="H27" s="86"/>
      <c r="I27" s="87"/>
      <c r="J27" s="88"/>
      <c r="K27" s="73"/>
      <c r="L27" s="80"/>
      <c r="M27" s="52"/>
      <c r="N27" s="51"/>
      <c r="O27" s="81"/>
      <c r="P27" s="81"/>
      <c r="Q27" s="81"/>
      <c r="R27" s="81"/>
      <c r="S27" s="81"/>
      <c r="T27" s="81"/>
      <c r="U27" s="81"/>
      <c r="V27" s="81"/>
      <c r="W27" s="52"/>
      <c r="X27" s="81"/>
      <c r="Y27" s="52"/>
      <c r="Z27" s="52"/>
      <c r="AA27" s="73"/>
      <c r="AB27" s="4"/>
      <c r="AC27" s="82"/>
    </row>
    <row r="28" spans="1:29" ht="50.1" customHeight="1" x14ac:dyDescent="0.2">
      <c r="A28" s="74"/>
      <c r="B28" s="3"/>
      <c r="C28" s="5"/>
      <c r="D28" s="18"/>
      <c r="E28" s="18"/>
      <c r="F28" s="78"/>
      <c r="G28" s="85"/>
      <c r="H28" s="86"/>
      <c r="I28" s="87"/>
      <c r="J28" s="88"/>
      <c r="K28" s="73"/>
      <c r="L28" s="80"/>
      <c r="M28" s="52"/>
      <c r="N28" s="51"/>
      <c r="O28" s="81"/>
      <c r="P28" s="81"/>
      <c r="Q28" s="81"/>
      <c r="R28" s="81"/>
      <c r="S28" s="81"/>
      <c r="T28" s="81"/>
      <c r="U28" s="81"/>
      <c r="V28" s="81"/>
      <c r="W28" s="52"/>
      <c r="X28" s="81"/>
      <c r="Y28" s="52"/>
      <c r="Z28" s="52"/>
      <c r="AA28" s="73"/>
      <c r="AB28" s="4"/>
      <c r="AC28" s="82"/>
    </row>
    <row r="29" spans="1:29" ht="50.1" customHeight="1" x14ac:dyDescent="0.2">
      <c r="A29" s="74"/>
      <c r="B29" s="3"/>
      <c r="C29" s="5"/>
      <c r="D29" s="18"/>
      <c r="E29" s="18"/>
      <c r="F29" s="78"/>
      <c r="G29" s="85"/>
      <c r="H29" s="86"/>
      <c r="I29" s="87"/>
      <c r="J29" s="88"/>
      <c r="K29" s="73"/>
      <c r="L29" s="80"/>
      <c r="M29" s="52"/>
      <c r="N29" s="51"/>
      <c r="O29" s="81"/>
      <c r="P29" s="81"/>
      <c r="Q29" s="81"/>
      <c r="R29" s="81"/>
      <c r="S29" s="81"/>
      <c r="T29" s="81"/>
      <c r="U29" s="81"/>
      <c r="V29" s="81"/>
      <c r="W29" s="52"/>
      <c r="X29" s="81"/>
      <c r="Y29" s="52"/>
      <c r="Z29" s="52"/>
      <c r="AA29" s="73"/>
      <c r="AB29" s="4"/>
      <c r="AC29" s="82"/>
    </row>
    <row r="30" spans="1:29" ht="50.1" customHeight="1" x14ac:dyDescent="0.2">
      <c r="A30" s="74"/>
      <c r="B30" s="3"/>
      <c r="C30" s="5"/>
      <c r="D30" s="18"/>
      <c r="E30" s="18"/>
      <c r="F30" s="78"/>
      <c r="G30" s="85"/>
      <c r="H30" s="86"/>
      <c r="I30" s="87"/>
      <c r="J30" s="88"/>
      <c r="K30" s="73"/>
      <c r="L30" s="80"/>
      <c r="M30" s="52"/>
      <c r="N30" s="51"/>
      <c r="O30" s="81"/>
      <c r="P30" s="81"/>
      <c r="Q30" s="81"/>
      <c r="R30" s="81"/>
      <c r="S30" s="81"/>
      <c r="T30" s="81"/>
      <c r="U30" s="81"/>
      <c r="V30" s="81"/>
      <c r="W30" s="52"/>
      <c r="X30" s="81"/>
      <c r="Y30" s="52"/>
      <c r="Z30" s="52"/>
      <c r="AA30" s="73"/>
      <c r="AB30" s="4"/>
      <c r="AC30" s="82"/>
    </row>
    <row r="31" spans="1:29" ht="50.1" customHeight="1" x14ac:dyDescent="0.2">
      <c r="A31" s="74"/>
      <c r="B31" s="3"/>
      <c r="C31" s="5"/>
      <c r="D31" s="18"/>
      <c r="E31" s="18"/>
      <c r="F31" s="78"/>
      <c r="G31" s="85"/>
      <c r="H31" s="86"/>
      <c r="I31" s="87"/>
      <c r="J31" s="88"/>
      <c r="K31" s="73"/>
      <c r="L31" s="80"/>
      <c r="M31" s="52"/>
      <c r="N31" s="51"/>
      <c r="O31" s="81"/>
      <c r="P31" s="81"/>
      <c r="Q31" s="81"/>
      <c r="R31" s="81"/>
      <c r="S31" s="81"/>
      <c r="T31" s="81"/>
      <c r="U31" s="81"/>
      <c r="V31" s="81"/>
      <c r="W31" s="52"/>
      <c r="X31" s="81"/>
      <c r="Y31" s="52"/>
      <c r="Z31" s="52"/>
      <c r="AA31" s="73"/>
      <c r="AB31" s="4"/>
      <c r="AC31" s="82"/>
    </row>
    <row r="32" spans="1:29" ht="50.1" customHeight="1" x14ac:dyDescent="0.2">
      <c r="A32" s="74"/>
      <c r="B32" s="3"/>
      <c r="C32" s="5"/>
      <c r="D32" s="18"/>
      <c r="E32" s="18"/>
      <c r="F32" s="78"/>
      <c r="G32" s="85"/>
      <c r="H32" s="86"/>
      <c r="I32" s="87"/>
      <c r="J32" s="88"/>
      <c r="K32" s="73"/>
      <c r="L32" s="80"/>
      <c r="M32" s="52"/>
      <c r="N32" s="51"/>
      <c r="O32" s="81"/>
      <c r="P32" s="81"/>
      <c r="Q32" s="81"/>
      <c r="R32" s="81"/>
      <c r="S32" s="81"/>
      <c r="T32" s="81"/>
      <c r="U32" s="81"/>
      <c r="V32" s="81"/>
      <c r="W32" s="52"/>
      <c r="X32" s="81"/>
      <c r="Y32" s="52"/>
      <c r="Z32" s="52"/>
      <c r="AA32" s="73"/>
      <c r="AB32" s="4"/>
      <c r="AC32" s="82"/>
    </row>
    <row r="33" spans="1:29" ht="50.1" customHeight="1" x14ac:dyDescent="0.2">
      <c r="A33" s="74"/>
      <c r="B33" s="3"/>
      <c r="C33" s="5"/>
      <c r="D33" s="18"/>
      <c r="E33" s="18"/>
      <c r="F33" s="78"/>
      <c r="G33" s="85"/>
      <c r="H33" s="86"/>
      <c r="I33" s="87"/>
      <c r="J33" s="88"/>
      <c r="K33" s="73"/>
      <c r="L33" s="80"/>
      <c r="M33" s="52"/>
      <c r="N33" s="51"/>
      <c r="O33" s="81"/>
      <c r="P33" s="81"/>
      <c r="Q33" s="81"/>
      <c r="R33" s="81"/>
      <c r="S33" s="81"/>
      <c r="T33" s="81"/>
      <c r="U33" s="81"/>
      <c r="V33" s="81"/>
      <c r="W33" s="52"/>
      <c r="X33" s="81"/>
      <c r="Y33" s="52"/>
      <c r="Z33" s="52"/>
      <c r="AA33" s="73"/>
      <c r="AB33" s="4"/>
      <c r="AC33" s="82"/>
    </row>
    <row r="34" spans="1:29" ht="50.1" customHeight="1" x14ac:dyDescent="0.2">
      <c r="A34" s="74"/>
      <c r="B34" s="3"/>
      <c r="C34" s="5"/>
      <c r="D34" s="18"/>
      <c r="E34" s="18"/>
      <c r="F34" s="78"/>
      <c r="G34" s="85"/>
      <c r="H34" s="86"/>
      <c r="I34" s="87"/>
      <c r="J34" s="88"/>
      <c r="K34" s="73"/>
      <c r="L34" s="80"/>
      <c r="M34" s="52"/>
      <c r="N34" s="51"/>
      <c r="O34" s="81"/>
      <c r="P34" s="81"/>
      <c r="Q34" s="81"/>
      <c r="R34" s="81"/>
      <c r="S34" s="81"/>
      <c r="T34" s="81"/>
      <c r="U34" s="81"/>
      <c r="V34" s="81"/>
      <c r="W34" s="52"/>
      <c r="X34" s="81"/>
      <c r="Y34" s="52"/>
      <c r="Z34" s="52"/>
      <c r="AA34" s="73"/>
      <c r="AB34" s="4"/>
      <c r="AC34" s="82"/>
    </row>
    <row r="35" spans="1:29" ht="50.1" customHeight="1" x14ac:dyDescent="0.2">
      <c r="A35" s="74"/>
      <c r="B35" s="3"/>
      <c r="C35" s="5"/>
      <c r="D35" s="18"/>
      <c r="E35" s="18"/>
      <c r="F35" s="78"/>
      <c r="G35" s="85"/>
      <c r="H35" s="86"/>
      <c r="I35" s="87"/>
      <c r="J35" s="88"/>
      <c r="K35" s="73"/>
      <c r="L35" s="80"/>
      <c r="M35" s="52"/>
      <c r="N35" s="51"/>
      <c r="O35" s="81"/>
      <c r="P35" s="81"/>
      <c r="Q35" s="81"/>
      <c r="R35" s="81"/>
      <c r="S35" s="81"/>
      <c r="T35" s="81"/>
      <c r="U35" s="81"/>
      <c r="V35" s="81"/>
      <c r="W35" s="52"/>
      <c r="X35" s="81"/>
      <c r="Y35" s="52"/>
      <c r="Z35" s="52"/>
      <c r="AA35" s="73"/>
      <c r="AB35" s="4"/>
      <c r="AC35" s="82"/>
    </row>
    <row r="36" spans="1:29" ht="50.1" customHeight="1" x14ac:dyDescent="0.2">
      <c r="A36" s="74"/>
      <c r="B36" s="3"/>
      <c r="C36" s="5"/>
      <c r="D36" s="18"/>
      <c r="E36" s="18"/>
      <c r="F36" s="78"/>
      <c r="G36" s="85"/>
      <c r="H36" s="86"/>
      <c r="I36" s="87"/>
      <c r="J36" s="88"/>
      <c r="K36" s="73"/>
      <c r="L36" s="80"/>
      <c r="M36" s="52"/>
      <c r="N36" s="51"/>
      <c r="O36" s="81"/>
      <c r="P36" s="81"/>
      <c r="Q36" s="81"/>
      <c r="R36" s="81"/>
      <c r="S36" s="81"/>
      <c r="T36" s="81"/>
      <c r="U36" s="81"/>
      <c r="V36" s="81"/>
      <c r="W36" s="52"/>
      <c r="X36" s="81"/>
      <c r="Y36" s="52"/>
      <c r="Z36" s="52"/>
      <c r="AA36" s="73"/>
      <c r="AB36" s="4"/>
      <c r="AC36" s="82"/>
    </row>
    <row r="37" spans="1:29" ht="50.1" customHeight="1" x14ac:dyDescent="0.2">
      <c r="A37" s="74"/>
      <c r="B37" s="3"/>
      <c r="C37" s="5"/>
      <c r="D37" s="18"/>
      <c r="E37" s="18"/>
      <c r="F37" s="78"/>
      <c r="G37" s="85"/>
      <c r="H37" s="86"/>
      <c r="I37" s="87"/>
      <c r="J37" s="88"/>
      <c r="K37" s="73"/>
      <c r="L37" s="80"/>
      <c r="M37" s="52"/>
      <c r="N37" s="51"/>
      <c r="O37" s="81"/>
      <c r="P37" s="81"/>
      <c r="Q37" s="81"/>
      <c r="R37" s="81"/>
      <c r="S37" s="81"/>
      <c r="T37" s="81"/>
      <c r="U37" s="81"/>
      <c r="V37" s="81"/>
      <c r="W37" s="52"/>
      <c r="X37" s="81"/>
      <c r="Y37" s="52"/>
      <c r="Z37" s="52"/>
      <c r="AA37" s="73"/>
      <c r="AB37" s="4"/>
      <c r="AC37" s="82"/>
    </row>
    <row r="38" spans="1:29" ht="50.1" customHeight="1" x14ac:dyDescent="0.2">
      <c r="A38" s="74"/>
      <c r="B38" s="3"/>
      <c r="C38" s="5"/>
      <c r="D38" s="18"/>
      <c r="E38" s="18"/>
      <c r="F38" s="78"/>
      <c r="G38" s="85"/>
      <c r="H38" s="86"/>
      <c r="I38" s="87"/>
      <c r="J38" s="88"/>
      <c r="K38" s="73"/>
      <c r="L38" s="80"/>
      <c r="M38" s="52"/>
      <c r="N38" s="51"/>
      <c r="O38" s="81"/>
      <c r="P38" s="81"/>
      <c r="Q38" s="81"/>
      <c r="R38" s="81"/>
      <c r="S38" s="81"/>
      <c r="T38" s="81"/>
      <c r="U38" s="81"/>
      <c r="V38" s="81"/>
      <c r="W38" s="52"/>
      <c r="X38" s="81"/>
      <c r="Y38" s="52"/>
      <c r="Z38" s="52"/>
      <c r="AA38" s="73"/>
      <c r="AB38" s="4"/>
      <c r="AC38" s="82"/>
    </row>
    <row r="39" spans="1:29" ht="50.1" customHeight="1" x14ac:dyDescent="0.2">
      <c r="A39" s="74"/>
      <c r="B39" s="3"/>
      <c r="C39" s="5"/>
      <c r="D39" s="18"/>
      <c r="E39" s="18"/>
      <c r="F39" s="78"/>
      <c r="G39" s="85"/>
      <c r="H39" s="86"/>
      <c r="I39" s="87"/>
      <c r="J39" s="88"/>
      <c r="K39" s="73"/>
      <c r="L39" s="80"/>
      <c r="M39" s="52"/>
      <c r="N39" s="51"/>
      <c r="O39" s="81"/>
      <c r="P39" s="81"/>
      <c r="Q39" s="81"/>
      <c r="R39" s="81"/>
      <c r="S39" s="81"/>
      <c r="T39" s="81"/>
      <c r="U39" s="81"/>
      <c r="V39" s="81"/>
      <c r="W39" s="52"/>
      <c r="X39" s="81"/>
      <c r="Y39" s="52"/>
      <c r="Z39" s="52"/>
      <c r="AA39" s="73"/>
      <c r="AB39" s="4"/>
      <c r="AC39" s="82"/>
    </row>
    <row r="40" spans="1:29" ht="50.1" customHeight="1" x14ac:dyDescent="0.2">
      <c r="A40" s="74"/>
      <c r="B40" s="3"/>
      <c r="C40" s="5"/>
      <c r="D40" s="18"/>
      <c r="E40" s="18"/>
      <c r="F40" s="78"/>
      <c r="G40" s="85"/>
      <c r="H40" s="86"/>
      <c r="I40" s="87"/>
      <c r="J40" s="88"/>
      <c r="K40" s="73"/>
      <c r="L40" s="80"/>
      <c r="M40" s="52"/>
      <c r="N40" s="51"/>
      <c r="O40" s="81"/>
      <c r="P40" s="81"/>
      <c r="Q40" s="81"/>
      <c r="R40" s="81"/>
      <c r="S40" s="81"/>
      <c r="T40" s="81"/>
      <c r="U40" s="81"/>
      <c r="V40" s="81"/>
      <c r="W40" s="52"/>
      <c r="X40" s="81"/>
      <c r="Y40" s="52"/>
      <c r="Z40" s="52"/>
      <c r="AA40" s="73"/>
      <c r="AB40" s="4"/>
      <c r="AC40" s="82"/>
    </row>
    <row r="41" spans="1:29" ht="50.1" customHeight="1" x14ac:dyDescent="0.2">
      <c r="A41" s="74"/>
      <c r="B41" s="3"/>
      <c r="C41" s="5"/>
      <c r="D41" s="18"/>
      <c r="E41" s="18"/>
      <c r="F41" s="78"/>
      <c r="G41" s="85"/>
      <c r="H41" s="86"/>
      <c r="I41" s="87"/>
      <c r="J41" s="88"/>
      <c r="K41" s="73"/>
      <c r="L41" s="80"/>
      <c r="M41" s="52"/>
      <c r="N41" s="51"/>
      <c r="O41" s="81"/>
      <c r="P41" s="81"/>
      <c r="Q41" s="81"/>
      <c r="R41" s="81"/>
      <c r="S41" s="81"/>
      <c r="T41" s="81"/>
      <c r="U41" s="81"/>
      <c r="V41" s="81"/>
      <c r="W41" s="52"/>
      <c r="X41" s="81"/>
      <c r="Y41" s="52"/>
      <c r="Z41" s="52"/>
      <c r="AA41" s="73"/>
      <c r="AB41" s="4"/>
      <c r="AC41" s="82"/>
    </row>
    <row r="42" spans="1:29" ht="50.1" customHeight="1" x14ac:dyDescent="0.2">
      <c r="A42" s="74"/>
      <c r="B42" s="3"/>
      <c r="C42" s="5"/>
      <c r="D42" s="18"/>
      <c r="E42" s="18"/>
      <c r="F42" s="78"/>
      <c r="G42" s="85"/>
      <c r="H42" s="86"/>
      <c r="I42" s="87"/>
      <c r="J42" s="88"/>
      <c r="K42" s="73"/>
      <c r="L42" s="80"/>
      <c r="M42" s="52"/>
      <c r="N42" s="51"/>
      <c r="O42" s="81"/>
      <c r="P42" s="81"/>
      <c r="Q42" s="81"/>
      <c r="R42" s="81"/>
      <c r="S42" s="81"/>
      <c r="T42" s="81"/>
      <c r="U42" s="81"/>
      <c r="V42" s="81"/>
      <c r="W42" s="52"/>
      <c r="X42" s="81"/>
      <c r="Y42" s="52"/>
      <c r="Z42" s="52"/>
      <c r="AA42" s="73"/>
      <c r="AB42" s="4"/>
      <c r="AC42" s="82"/>
    </row>
    <row r="43" spans="1:29" ht="50.1" customHeight="1" x14ac:dyDescent="0.2">
      <c r="A43" s="74"/>
      <c r="B43" s="3"/>
      <c r="C43" s="5"/>
      <c r="D43" s="18"/>
      <c r="E43" s="18"/>
      <c r="F43" s="78"/>
      <c r="G43" s="85"/>
      <c r="H43" s="86"/>
      <c r="I43" s="87"/>
      <c r="J43" s="88"/>
      <c r="K43" s="73"/>
      <c r="L43" s="80"/>
      <c r="M43" s="52"/>
      <c r="N43" s="51"/>
      <c r="O43" s="81"/>
      <c r="P43" s="81"/>
      <c r="Q43" s="81"/>
      <c r="R43" s="81"/>
      <c r="S43" s="81"/>
      <c r="T43" s="81"/>
      <c r="U43" s="81"/>
      <c r="V43" s="81"/>
      <c r="W43" s="52"/>
      <c r="X43" s="81"/>
      <c r="Y43" s="52"/>
      <c r="Z43" s="52"/>
      <c r="AA43" s="73"/>
      <c r="AB43" s="4"/>
      <c r="AC43" s="82"/>
    </row>
    <row r="44" spans="1:29" ht="50.1" customHeight="1" x14ac:dyDescent="0.2">
      <c r="A44" s="74"/>
      <c r="C44" s="75"/>
      <c r="D44" s="18"/>
      <c r="E44" s="18"/>
      <c r="F44" s="89"/>
      <c r="G44" s="87"/>
      <c r="H44" s="86"/>
      <c r="I44" s="87"/>
      <c r="J44" s="88"/>
      <c r="K44" s="73"/>
      <c r="L44" s="89"/>
      <c r="M44" s="4"/>
      <c r="N44" s="90"/>
      <c r="O44" s="91"/>
      <c r="P44" s="91"/>
      <c r="Q44" s="91"/>
      <c r="R44" s="91"/>
      <c r="S44" s="91"/>
      <c r="T44" s="91"/>
      <c r="U44" s="91"/>
      <c r="V44" s="91"/>
      <c r="W44" s="92"/>
      <c r="X44" s="91"/>
      <c r="Y44" s="52"/>
      <c r="Z44" s="52"/>
      <c r="AA44" s="73"/>
      <c r="AB44" s="4"/>
      <c r="AC44" s="91"/>
    </row>
    <row r="45" spans="1:29" ht="25.5" customHeight="1" x14ac:dyDescent="0.2">
      <c r="A45" s="6" t="s">
        <v>775</v>
      </c>
      <c r="B45" s="425" t="s">
        <v>776</v>
      </c>
      <c r="C45" s="426"/>
      <c r="D45" s="426"/>
      <c r="E45" s="426"/>
      <c r="F45" s="426"/>
      <c r="G45" s="426"/>
      <c r="H45" s="427"/>
      <c r="I45" s="94"/>
      <c r="J45" s="94"/>
      <c r="K45" s="94"/>
      <c r="L45" s="94"/>
      <c r="M45" s="94"/>
      <c r="N45" s="94"/>
      <c r="O45" s="94"/>
      <c r="P45" s="94"/>
      <c r="Q45" s="94"/>
      <c r="R45" s="94"/>
      <c r="S45" s="94"/>
      <c r="T45" s="94"/>
      <c r="U45" s="94"/>
      <c r="V45" s="94"/>
      <c r="W45" s="94"/>
      <c r="X45" s="94"/>
      <c r="Y45" s="94"/>
      <c r="Z45" s="94"/>
      <c r="AA45" s="94"/>
    </row>
    <row r="46" spans="1:29" ht="21.75" customHeight="1" x14ac:dyDescent="0.2">
      <c r="A46" s="6" t="s">
        <v>773</v>
      </c>
      <c r="B46" s="425"/>
      <c r="C46" s="426"/>
      <c r="D46" s="426"/>
      <c r="E46" s="426"/>
      <c r="F46" s="426"/>
      <c r="G46" s="426"/>
      <c r="H46" s="427"/>
      <c r="I46" s="94"/>
      <c r="J46" s="94"/>
      <c r="K46" s="94"/>
      <c r="L46" s="94"/>
      <c r="M46" s="94"/>
      <c r="N46" s="94"/>
      <c r="O46" s="94"/>
      <c r="P46" s="94"/>
      <c r="Q46" s="94"/>
      <c r="R46" s="94"/>
      <c r="S46" s="94"/>
      <c r="T46" s="94"/>
      <c r="U46" s="94"/>
      <c r="V46" s="94"/>
      <c r="W46" s="94"/>
      <c r="X46" s="94"/>
      <c r="Y46" s="94"/>
      <c r="Z46" s="94"/>
      <c r="AA46" s="94"/>
    </row>
    <row r="47" spans="1:29" ht="37.5" customHeight="1" x14ac:dyDescent="0.25">
      <c r="A47" s="93"/>
      <c r="B47" s="422"/>
      <c r="C47" s="423"/>
      <c r="D47" s="423"/>
      <c r="E47" s="423"/>
      <c r="F47" s="423"/>
      <c r="G47" s="423"/>
      <c r="H47" s="424"/>
      <c r="I47"/>
      <c r="J47"/>
      <c r="K47"/>
      <c r="L47"/>
      <c r="M47"/>
      <c r="N47"/>
      <c r="O47"/>
      <c r="P47"/>
      <c r="Q47"/>
      <c r="R47"/>
      <c r="S47"/>
      <c r="T47"/>
      <c r="U47"/>
      <c r="V47"/>
      <c r="W47"/>
      <c r="X47"/>
      <c r="Y47"/>
      <c r="Z47"/>
      <c r="AA47"/>
    </row>
    <row r="48" spans="1:29" ht="37.5" customHeight="1" x14ac:dyDescent="0.25">
      <c r="A48" s="93"/>
      <c r="B48" s="422"/>
      <c r="C48" s="423"/>
      <c r="D48" s="423"/>
      <c r="E48" s="423"/>
      <c r="F48" s="423"/>
      <c r="G48" s="423"/>
      <c r="H48" s="424"/>
      <c r="I48"/>
      <c r="J48"/>
      <c r="K48"/>
      <c r="L48"/>
      <c r="M48"/>
      <c r="N48"/>
      <c r="O48"/>
      <c r="P48"/>
      <c r="Q48"/>
      <c r="R48"/>
      <c r="S48"/>
      <c r="T48"/>
      <c r="U48"/>
      <c r="V48"/>
      <c r="W48"/>
      <c r="X48"/>
      <c r="Y48"/>
      <c r="Z48"/>
      <c r="AA48"/>
    </row>
    <row r="49" spans="1:27" ht="37.5" customHeight="1" x14ac:dyDescent="0.25">
      <c r="A49" s="93"/>
      <c r="B49" s="422"/>
      <c r="C49" s="423"/>
      <c r="D49" s="423"/>
      <c r="E49" s="423"/>
      <c r="F49" s="423"/>
      <c r="G49" s="423"/>
      <c r="H49" s="424"/>
      <c r="I49"/>
      <c r="J49"/>
      <c r="K49"/>
      <c r="L49"/>
      <c r="M49"/>
      <c r="N49"/>
      <c r="O49"/>
      <c r="P49"/>
      <c r="Q49"/>
      <c r="R49"/>
      <c r="S49"/>
      <c r="T49"/>
      <c r="U49"/>
      <c r="V49"/>
      <c r="W49"/>
      <c r="X49"/>
      <c r="Y49"/>
      <c r="Z49"/>
      <c r="AA49"/>
    </row>
    <row r="50" spans="1:27" ht="37.5" customHeight="1" x14ac:dyDescent="0.25">
      <c r="A50" s="93"/>
      <c r="B50" s="422"/>
      <c r="C50" s="423"/>
      <c r="D50" s="423"/>
      <c r="E50" s="423"/>
      <c r="F50" s="423"/>
      <c r="G50" s="423"/>
      <c r="H50" s="424"/>
      <c r="I50"/>
      <c r="J50"/>
      <c r="K50"/>
      <c r="L50"/>
      <c r="M50"/>
      <c r="N50"/>
      <c r="O50"/>
      <c r="P50"/>
      <c r="Q50"/>
      <c r="R50"/>
      <c r="S50"/>
      <c r="T50"/>
      <c r="U50"/>
      <c r="V50"/>
      <c r="W50"/>
      <c r="X50"/>
      <c r="Y50"/>
      <c r="Z50"/>
      <c r="AA50"/>
    </row>
    <row r="51" spans="1:27" ht="37.5" customHeight="1" x14ac:dyDescent="0.25">
      <c r="A51" s="93"/>
      <c r="B51" s="422"/>
      <c r="C51" s="423"/>
      <c r="D51" s="423"/>
      <c r="E51" s="423"/>
      <c r="F51" s="423"/>
      <c r="G51" s="423"/>
      <c r="H51" s="424"/>
      <c r="I51"/>
      <c r="J51"/>
      <c r="K51"/>
      <c r="L51"/>
      <c r="M51"/>
      <c r="N51"/>
      <c r="O51"/>
      <c r="P51"/>
      <c r="Q51"/>
      <c r="R51"/>
      <c r="S51"/>
      <c r="T51"/>
      <c r="U51"/>
      <c r="V51"/>
      <c r="W51"/>
      <c r="X51"/>
      <c r="Y51"/>
      <c r="Z51"/>
      <c r="AA51"/>
    </row>
    <row r="52" spans="1:27" ht="37.5" customHeight="1" x14ac:dyDescent="0.25">
      <c r="A52" s="93"/>
      <c r="B52" s="422"/>
      <c r="C52" s="423"/>
      <c r="D52" s="423"/>
      <c r="E52" s="423"/>
      <c r="F52" s="423"/>
      <c r="G52" s="423"/>
      <c r="H52" s="424"/>
      <c r="I52"/>
      <c r="J52"/>
      <c r="K52"/>
      <c r="L52"/>
      <c r="M52"/>
      <c r="N52"/>
      <c r="O52"/>
      <c r="P52"/>
      <c r="Q52"/>
      <c r="R52"/>
      <c r="S52"/>
      <c r="T52"/>
      <c r="U52"/>
      <c r="V52"/>
      <c r="W52"/>
      <c r="X52"/>
      <c r="Y52"/>
      <c r="Z52"/>
      <c r="AA52"/>
    </row>
    <row r="53" spans="1:27" ht="37.5" customHeight="1" x14ac:dyDescent="0.25">
      <c r="A53" s="93"/>
      <c r="B53" s="422"/>
      <c r="C53" s="423"/>
      <c r="D53" s="423"/>
      <c r="E53" s="423"/>
      <c r="F53" s="423"/>
      <c r="G53" s="423"/>
      <c r="H53" s="424"/>
      <c r="I53"/>
      <c r="J53"/>
      <c r="K53"/>
      <c r="L53"/>
      <c r="M53"/>
      <c r="N53"/>
      <c r="O53"/>
      <c r="P53"/>
      <c r="Q53"/>
      <c r="R53"/>
      <c r="S53"/>
      <c r="T53"/>
      <c r="U53"/>
      <c r="V53"/>
      <c r="W53"/>
      <c r="X53"/>
      <c r="Y53"/>
      <c r="Z53"/>
      <c r="AA53"/>
    </row>
    <row r="54" spans="1:27" ht="37.5" customHeight="1" x14ac:dyDescent="0.25">
      <c r="A54" s="93"/>
      <c r="B54" s="422"/>
      <c r="C54" s="423"/>
      <c r="D54" s="423"/>
      <c r="E54" s="423"/>
      <c r="F54" s="423"/>
      <c r="G54" s="423"/>
      <c r="H54" s="424"/>
      <c r="I54"/>
      <c r="J54"/>
      <c r="K54"/>
      <c r="L54"/>
      <c r="M54"/>
      <c r="N54"/>
      <c r="O54"/>
      <c r="P54"/>
      <c r="Q54"/>
      <c r="R54"/>
      <c r="S54"/>
      <c r="T54"/>
      <c r="U54"/>
      <c r="V54"/>
      <c r="W54"/>
      <c r="X54"/>
      <c r="Y54"/>
      <c r="Z54"/>
      <c r="AA54"/>
    </row>
    <row r="55" spans="1:27" ht="37.5" customHeight="1" x14ac:dyDescent="0.25">
      <c r="A55" s="93"/>
      <c r="B55" s="422"/>
      <c r="C55" s="423"/>
      <c r="D55" s="423"/>
      <c r="E55" s="423"/>
      <c r="F55" s="423"/>
      <c r="G55" s="423"/>
      <c r="H55" s="424"/>
      <c r="I55"/>
      <c r="J55"/>
      <c r="K55"/>
      <c r="L55"/>
      <c r="M55"/>
      <c r="N55"/>
      <c r="O55"/>
      <c r="P55"/>
      <c r="Q55"/>
      <c r="R55"/>
      <c r="S55"/>
      <c r="T55"/>
      <c r="U55"/>
      <c r="V55"/>
      <c r="W55"/>
      <c r="X55"/>
      <c r="Y55"/>
      <c r="Z55"/>
      <c r="AA55"/>
    </row>
    <row r="56" spans="1:27" ht="37.5" customHeight="1" x14ac:dyDescent="0.25">
      <c r="A56" s="93"/>
      <c r="B56" s="422"/>
      <c r="C56" s="423"/>
      <c r="D56" s="423"/>
      <c r="E56" s="423"/>
      <c r="F56" s="423"/>
      <c r="G56" s="423"/>
      <c r="H56" s="424"/>
      <c r="I56"/>
      <c r="J56"/>
      <c r="K56"/>
      <c r="L56"/>
      <c r="M56"/>
      <c r="N56"/>
      <c r="O56"/>
      <c r="P56"/>
      <c r="Q56"/>
      <c r="R56"/>
      <c r="S56"/>
      <c r="T56"/>
      <c r="U56"/>
      <c r="V56"/>
      <c r="W56"/>
      <c r="X56"/>
      <c r="Y56"/>
      <c r="Z56"/>
      <c r="AA56"/>
    </row>
  </sheetData>
  <mergeCells count="36">
    <mergeCell ref="B45:H46"/>
    <mergeCell ref="B47:H47"/>
    <mergeCell ref="B48:H48"/>
    <mergeCell ref="B49:H49"/>
    <mergeCell ref="A1:B2"/>
    <mergeCell ref="C1:E2"/>
    <mergeCell ref="F1:AC2"/>
    <mergeCell ref="A4:B4"/>
    <mergeCell ref="A6:A9"/>
    <mergeCell ref="B6:B9"/>
    <mergeCell ref="C6:C9"/>
    <mergeCell ref="D6:D9"/>
    <mergeCell ref="AB6:AB9"/>
    <mergeCell ref="AC6:AC9"/>
    <mergeCell ref="L7:L9"/>
    <mergeCell ref="M7:U7"/>
    <mergeCell ref="F6:F9"/>
    <mergeCell ref="G6:K8"/>
    <mergeCell ref="L6:U6"/>
    <mergeCell ref="V6:AA6"/>
    <mergeCell ref="E6:E9"/>
    <mergeCell ref="V7:V8"/>
    <mergeCell ref="W7:W8"/>
    <mergeCell ref="X7:X8"/>
    <mergeCell ref="Y7:Y9"/>
    <mergeCell ref="Z7:Z9"/>
    <mergeCell ref="AA7:AA9"/>
    <mergeCell ref="M8:Q8"/>
    <mergeCell ref="R8:U8"/>
    <mergeCell ref="B56:H56"/>
    <mergeCell ref="B50:H50"/>
    <mergeCell ref="B52:H52"/>
    <mergeCell ref="B53:H53"/>
    <mergeCell ref="B54:H54"/>
    <mergeCell ref="B55:H55"/>
    <mergeCell ref="B51:H51"/>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extLst>
    <ext xmlns:x14="http://schemas.microsoft.com/office/spreadsheetml/2009/9/main" uri="{78C0D931-6437-407d-A8EE-F0AAD7539E65}">
      <x14:conditionalFormattings>
        <x14:conditionalFormatting xmlns:xm="http://schemas.microsoft.com/office/excel/2006/main">
          <x14:cfRule type="cellIs" priority="6" operator="equal" id="{C042810D-AFFA-4116-A8B4-1C9CF4DD81B7}">
            <xm:f>Hoja1!$E$19</xm:f>
            <x14:dxf>
              <fill>
                <patternFill>
                  <bgColor rgb="FFFF0000"/>
                </patternFill>
              </fill>
            </x14:dxf>
          </x14:cfRule>
          <x14:cfRule type="cellIs" priority="7" operator="equal" id="{15CBF5F3-C6E4-4B48-9B28-ABE7A3DB2BE2}">
            <xm:f>Hoja1!$E$18</xm:f>
            <x14:dxf>
              <fill>
                <patternFill>
                  <bgColor rgb="FFFFC000"/>
                </patternFill>
              </fill>
            </x14:dxf>
          </x14:cfRule>
          <x14:cfRule type="cellIs" priority="8" operator="equal" id="{40411B9A-5CEA-4A3D-9154-62FB73234438}">
            <xm:f>Hoja1!$E$17</xm:f>
            <x14:dxf>
              <fill>
                <patternFill>
                  <bgColor rgb="FFFFFF00"/>
                </patternFill>
              </fill>
            </x14:dxf>
          </x14:cfRule>
          <x14:cfRule type="cellIs" priority="9" operator="equal" id="{6642CACC-5189-47C9-8023-1CA8681BECFE}">
            <xm:f>Hoja1!$E$16</xm:f>
            <x14:dxf>
              <fill>
                <patternFill>
                  <bgColor rgb="FF00B050"/>
                </patternFill>
              </fill>
            </x14:dxf>
          </x14:cfRule>
          <x14:cfRule type="cellIs" priority="10" operator="equal" id="{FEC34A80-1898-4478-B5D7-51E9997CF96E}">
            <xm:f>Hoja1!$E$15</xm:f>
            <x14:dxf>
              <fill>
                <patternFill>
                  <bgColor rgb="FF92D050"/>
                </patternFill>
              </fill>
            </x14:dxf>
          </x14:cfRule>
          <xm:sqref>H10:H44</xm:sqref>
        </x14:conditionalFormatting>
        <x14:conditionalFormatting xmlns:xm="http://schemas.microsoft.com/office/excel/2006/main">
          <x14:cfRule type="cellIs" priority="1" operator="equal" id="{16E8A5BF-04C8-4C67-AEB8-C587575C3C8F}">
            <xm:f>Hoja1!$E$26</xm:f>
            <x14:dxf>
              <fill>
                <patternFill>
                  <bgColor rgb="FFFF0000"/>
                </patternFill>
              </fill>
            </x14:dxf>
          </x14:cfRule>
          <x14:cfRule type="cellIs" priority="2" operator="equal" id="{53296232-DF23-4847-BF66-1CD95641366E}">
            <xm:f>Hoja1!$E$25</xm:f>
            <x14:dxf>
              <fill>
                <patternFill>
                  <bgColor rgb="FFFFC000"/>
                </patternFill>
              </fill>
            </x14:dxf>
          </x14:cfRule>
          <x14:cfRule type="cellIs" priority="3" operator="equal" id="{1FA75A96-EFE0-45D7-81B5-9C60466BB4EE}">
            <xm:f>Hoja1!$E$24</xm:f>
            <x14:dxf>
              <fill>
                <patternFill>
                  <bgColor rgb="FFFFFF00"/>
                </patternFill>
              </fill>
            </x14:dxf>
          </x14:cfRule>
          <x14:cfRule type="cellIs" priority="4" operator="equal" id="{6C95FEC1-CE9D-484E-B3DE-60185E4EB167}">
            <xm:f>Hoja1!$E$23</xm:f>
            <x14:dxf>
              <fill>
                <patternFill>
                  <bgColor rgb="FF00B050"/>
                </patternFill>
              </fill>
            </x14:dxf>
          </x14:cfRule>
          <x14:cfRule type="cellIs" priority="5" operator="equal" id="{BD98E535-78E5-472D-8EAB-6B7714969D66}">
            <xm:f>Hoja1!$E$22</xm:f>
            <x14:dxf>
              <fill>
                <patternFill>
                  <bgColor rgb="FF92D050"/>
                </patternFill>
              </fill>
            </x14:dxf>
          </x14:cfRule>
          <xm:sqref>J10:J44</xm:sqref>
        </x14:conditionalFormatting>
        <x14:conditionalFormatting xmlns:xm="http://schemas.microsoft.com/office/excel/2006/main">
          <x14:cfRule type="cellIs" priority="25" operator="equal" id="{32AB704B-FB45-4FD8-ADDC-FE3C15325ECB}">
            <xm:f>Hoja1!$E$29</xm:f>
            <x14:dxf>
              <fill>
                <patternFill>
                  <bgColor rgb="FFFF0000"/>
                </patternFill>
              </fill>
            </x14:dxf>
          </x14:cfRule>
          <x14:cfRule type="cellIs" priority="26" operator="equal" id="{4014F824-593B-4471-A0EC-34DE39CEAC71}">
            <xm:f>Hoja1!$E$30</xm:f>
            <x14:dxf>
              <fill>
                <patternFill>
                  <bgColor rgb="FFFFC000"/>
                </patternFill>
              </fill>
            </x14:dxf>
          </x14:cfRule>
          <x14:cfRule type="cellIs" priority="27" operator="equal" id="{93BA33E0-9DC4-4548-BB86-FA60AD3C0D42}">
            <xm:f>Hoja1!$E$31</xm:f>
            <x14:dxf>
              <fill>
                <patternFill>
                  <bgColor rgb="FFFFFF00"/>
                </patternFill>
              </fill>
            </x14:dxf>
          </x14:cfRule>
          <x14:cfRule type="cellIs" priority="28" operator="equal" id="{04C2C3E9-8DE8-49E6-B7F0-A50FE347EC37}">
            <xm:f>Hoja1!$E$32</xm:f>
            <x14:dxf>
              <fill>
                <patternFill>
                  <bgColor rgb="FF92D050"/>
                </patternFill>
              </fill>
            </x14:dxf>
          </x14:cfRule>
          <xm:sqref>K10:K44</xm:sqref>
        </x14:conditionalFormatting>
        <x14:conditionalFormatting xmlns:xm="http://schemas.microsoft.com/office/excel/2006/main">
          <x14:cfRule type="cellIs" priority="16" operator="equal" id="{06E5FB0B-AFEF-4D83-8D34-0DA26AA31CB2}">
            <xm:f>Hoja1!$E$19</xm:f>
            <x14:dxf>
              <fill>
                <patternFill>
                  <bgColor rgb="FFFF0000"/>
                </patternFill>
              </fill>
            </x14:dxf>
          </x14:cfRule>
          <x14:cfRule type="cellIs" priority="17" operator="equal" id="{A52B9488-DD02-4933-94AE-1C6C9954452F}">
            <xm:f>Hoja1!$E$18</xm:f>
            <x14:dxf>
              <fill>
                <patternFill>
                  <bgColor rgb="FFFFC000"/>
                </patternFill>
              </fill>
            </x14:dxf>
          </x14:cfRule>
          <x14:cfRule type="cellIs" priority="18" operator="equal" id="{B9074809-89F1-4CE8-942E-BD2DA13FAC6B}">
            <xm:f>Hoja1!$E$17</xm:f>
            <x14:dxf>
              <fill>
                <patternFill>
                  <bgColor rgb="FFFFFF00"/>
                </patternFill>
              </fill>
            </x14:dxf>
          </x14:cfRule>
          <x14:cfRule type="cellIs" priority="19" operator="equal" id="{49B81B0B-30B4-4F94-B69A-D563D26E880C}">
            <xm:f>Hoja1!$E$16</xm:f>
            <x14:dxf>
              <fill>
                <patternFill>
                  <bgColor rgb="FF00B050"/>
                </patternFill>
              </fill>
            </x14:dxf>
          </x14:cfRule>
          <x14:cfRule type="cellIs" priority="20" operator="equal" id="{010206FD-4870-4E0C-BB3F-7900264C9642}">
            <xm:f>Hoja1!$E$15</xm:f>
            <x14:dxf>
              <fill>
                <patternFill>
                  <bgColor rgb="FF92D050"/>
                </patternFill>
              </fill>
            </x14:dxf>
          </x14:cfRule>
          <xm:sqref>Y10:Y44</xm:sqref>
        </x14:conditionalFormatting>
        <x14:conditionalFormatting xmlns:xm="http://schemas.microsoft.com/office/excel/2006/main">
          <x14:cfRule type="cellIs" priority="11" operator="equal" id="{87FE667F-B31B-4DD0-B5B3-83B64DD6185B}">
            <xm:f>Hoja1!$E$26</xm:f>
            <x14:dxf>
              <fill>
                <patternFill>
                  <bgColor rgb="FFFF0000"/>
                </patternFill>
              </fill>
            </x14:dxf>
          </x14:cfRule>
          <x14:cfRule type="cellIs" priority="12" operator="equal" id="{D070CF23-5372-4EF6-82C3-98877FA42D23}">
            <xm:f>Hoja1!$E$25</xm:f>
            <x14:dxf>
              <fill>
                <patternFill>
                  <bgColor rgb="FFFFC000"/>
                </patternFill>
              </fill>
            </x14:dxf>
          </x14:cfRule>
          <x14:cfRule type="cellIs" priority="13" operator="equal" id="{FABA451C-F9C6-4431-9DFA-E50A8C17796F}">
            <xm:f>Hoja1!$E$24</xm:f>
            <x14:dxf>
              <fill>
                <patternFill>
                  <bgColor rgb="FFFFFF00"/>
                </patternFill>
              </fill>
            </x14:dxf>
          </x14:cfRule>
          <x14:cfRule type="cellIs" priority="14" operator="equal" id="{7345B737-214B-4F9B-9B5B-9D7B126E9532}">
            <xm:f>Hoja1!$E$23</xm:f>
            <x14:dxf>
              <fill>
                <patternFill>
                  <bgColor rgb="FF00B050"/>
                </patternFill>
              </fill>
            </x14:dxf>
          </x14:cfRule>
          <x14:cfRule type="cellIs" priority="15" operator="equal" id="{96423BEF-014F-4646-8471-2F81DF92C766}">
            <xm:f>Hoja1!$E$22</xm:f>
            <x14:dxf>
              <fill>
                <patternFill>
                  <bgColor rgb="FF92D050"/>
                </patternFill>
              </fill>
            </x14:dxf>
          </x14:cfRule>
          <xm:sqref>Z10:Z44</xm:sqref>
        </x14:conditionalFormatting>
        <x14:conditionalFormatting xmlns:xm="http://schemas.microsoft.com/office/excel/2006/main">
          <x14:cfRule type="cellIs" priority="21" operator="equal" id="{C17EDC14-5715-4726-A025-CEC354A0F2BF}">
            <xm:f>Hoja1!$E$29</xm:f>
            <x14:dxf>
              <fill>
                <patternFill>
                  <bgColor rgb="FFFF0000"/>
                </patternFill>
              </fill>
            </x14:dxf>
          </x14:cfRule>
          <x14:cfRule type="cellIs" priority="22" operator="equal" id="{418CE828-4674-4D10-B491-72B348B92C78}">
            <xm:f>Hoja1!$E$31</xm:f>
            <x14:dxf>
              <fill>
                <patternFill>
                  <bgColor rgb="FFFFFF00"/>
                </patternFill>
              </fill>
            </x14:dxf>
          </x14:cfRule>
          <x14:cfRule type="cellIs" priority="23" operator="equal" id="{6F63FCC2-6A6B-45DB-8939-43E74E0E83A5}">
            <xm:f>Hoja1!$E$30</xm:f>
            <x14:dxf>
              <fill>
                <patternFill>
                  <bgColor rgb="FFFFC000"/>
                </patternFill>
              </fill>
            </x14:dxf>
          </x14:cfRule>
          <x14:cfRule type="cellIs" priority="24" operator="equal" id="{45AE235A-02A5-4437-9B64-A0C1A2984ED2}">
            <xm:f>Hoja1!$E$32</xm:f>
            <x14:dxf>
              <fill>
                <patternFill>
                  <bgColor rgb="FF92D050"/>
                </patternFill>
              </fill>
            </x14:dxf>
          </x14:cfRule>
          <xm:sqref>AA10:AA44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A19521F-C7E1-471D-A59B-EB11D3EE677B}">
          <x14:formula1>
            <xm:f>Hoja1!$F$15:$F$19</xm:f>
          </x14:formula1>
          <xm:sqref>G10:G44</xm:sqref>
        </x14:dataValidation>
        <x14:dataValidation type="list" allowBlank="1" showInputMessage="1" showErrorMessage="1" xr:uid="{8D8FB1CA-9801-4647-A1C8-AA0189F53A0E}">
          <x14:formula1>
            <xm:f>Hoja1!$F$22:$F$26</xm:f>
          </x14:formula1>
          <xm:sqref>I10:I44</xm:sqref>
        </x14:dataValidation>
        <x14:dataValidation type="list" allowBlank="1" showInputMessage="1" showErrorMessage="1" xr:uid="{44529A38-DD7F-4993-BC79-1A4AD483F104}">
          <x14:formula1>
            <xm:f>Hoja1!$B$47:$B$65</xm:f>
          </x14:formula1>
          <xm:sqref>A10:A44</xm:sqref>
        </x14:dataValidation>
        <x14:dataValidation type="list" allowBlank="1" showInputMessage="1" showErrorMessage="1" xr:uid="{F9AD0EFB-2133-4E4E-945A-EDD1F2D94AE5}">
          <x14:formula1>
            <xm:f>Hoja1!$R$3:$R$6</xm:f>
          </x14:formula1>
          <xm:sqref>AB10:AB44</xm:sqref>
        </x14:dataValidation>
        <x14:dataValidation type="list" allowBlank="1" showInputMessage="1" showErrorMessage="1" xr:uid="{8DB8280E-1DF2-4B62-99B7-3821AE80D1D6}">
          <x14:formula1>
            <xm:f>Hoja1!$E$4:$E$6</xm:f>
          </x14:formula1>
          <xm:sqref>M10:M44</xm:sqref>
        </x14:dataValidation>
        <x14:dataValidation type="list" allowBlank="1" showInputMessage="1" showErrorMessage="1" xr:uid="{D9C85C4E-0118-4CF7-956A-9E9FE5B33151}">
          <x14:formula1>
            <xm:f>Hoja1!$E$15:$E$19</xm:f>
          </x14:formula1>
          <xm:sqref>Y10:Y44 H10:H44</xm:sqref>
        </x14:dataValidation>
        <x14:dataValidation type="list" allowBlank="1" showInputMessage="1" showErrorMessage="1" xr:uid="{183D35E8-AC25-4475-A906-5376B76E4653}">
          <x14:formula1>
            <xm:f>Hoja1!$E$22:$E$26</xm:f>
          </x14:formula1>
          <xm:sqref>Z10:Z44 J10:J44</xm:sqref>
        </x14:dataValidation>
        <x14:dataValidation type="list" allowBlank="1" showInputMessage="1" showErrorMessage="1" xr:uid="{18ECE616-FD4E-4469-ADAF-F57658AEB2CE}">
          <x14:formula1>
            <xm:f>Hoja1!$E$29:$E$32</xm:f>
          </x14:formula1>
          <xm:sqref>AA10:AA44 K10:K44</xm:sqref>
        </x14:dataValidation>
        <x14:dataValidation type="list" allowBlank="1" showInputMessage="1" showErrorMessage="1" xr:uid="{A9B52140-C166-4F19-89FE-AD68B341460D}">
          <x14:formula1>
            <xm:f>Hoja1!$A$4:$A$9</xm:f>
          </x14:formula1>
          <xm:sqref>D10:D44</xm:sqref>
        </x14:dataValidation>
        <x14:dataValidation type="list" allowBlank="1" showInputMessage="1" showErrorMessage="1" xr:uid="{9311447C-F3D6-4338-8A2C-844D27B13914}">
          <x14:formula1>
            <xm:f>Hoja1!$A$14:$A$23</xm:f>
          </x14:formula1>
          <xm:sqref>E10:E44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E16A-93FA-4F7E-91F0-EB3BCA1C21A2}">
  <dimension ref="A1:G18"/>
  <sheetViews>
    <sheetView view="pageBreakPreview" zoomScale="80" zoomScaleNormal="10" zoomScaleSheetLayoutView="80" workbookViewId="0">
      <selection activeCell="F9" sqref="F9"/>
    </sheetView>
  </sheetViews>
  <sheetFormatPr baseColWidth="10" defaultColWidth="11.42578125" defaultRowHeight="27.75" customHeight="1" x14ac:dyDescent="0.2"/>
  <cols>
    <col min="1" max="1" width="30.42578125" style="1" customWidth="1"/>
    <col min="2" max="2" width="48.140625" style="1" customWidth="1"/>
    <col min="3" max="3" width="30.42578125" style="1" customWidth="1"/>
    <col min="4" max="4" width="40.140625" style="1" customWidth="1"/>
    <col min="5" max="5" width="34" style="1" customWidth="1"/>
    <col min="6" max="6" width="79.42578125" style="1" customWidth="1"/>
    <col min="7" max="7" width="56.5703125" style="1" customWidth="1"/>
    <col min="8" max="16384" width="11.42578125" style="1"/>
  </cols>
  <sheetData>
    <row r="1" spans="1:7" ht="76.5" customHeight="1" x14ac:dyDescent="0.2">
      <c r="A1" s="432"/>
      <c r="B1" s="428" t="s">
        <v>126</v>
      </c>
      <c r="C1" s="429"/>
      <c r="D1" s="349" t="s">
        <v>127</v>
      </c>
      <c r="E1" s="350"/>
      <c r="F1" s="350"/>
      <c r="G1" s="434"/>
    </row>
    <row r="2" spans="1:7" ht="42.75" customHeight="1" thickBot="1" x14ac:dyDescent="0.25">
      <c r="A2" s="433"/>
      <c r="B2" s="430"/>
      <c r="C2" s="431"/>
      <c r="D2" s="352"/>
      <c r="E2" s="353"/>
      <c r="F2" s="353"/>
      <c r="G2" s="435"/>
    </row>
    <row r="3" spans="1:7" ht="12" customHeight="1" x14ac:dyDescent="0.2">
      <c r="A3" s="83"/>
      <c r="F3" s="2"/>
      <c r="G3" s="2"/>
    </row>
    <row r="4" spans="1:7" s="10" customFormat="1" ht="44.25" customHeight="1" x14ac:dyDescent="0.2">
      <c r="A4" s="347" t="s">
        <v>128</v>
      </c>
      <c r="B4" s="347"/>
      <c r="C4" s="176">
        <v>46022</v>
      </c>
      <c r="D4" s="14"/>
      <c r="E4" s="14"/>
      <c r="F4" s="13"/>
      <c r="G4" s="8"/>
    </row>
    <row r="5" spans="1:7" s="10" customFormat="1" ht="9.75" customHeight="1" x14ac:dyDescent="0.2">
      <c r="A5" s="15"/>
      <c r="B5" s="15"/>
      <c r="C5" s="16"/>
      <c r="D5" s="14"/>
      <c r="E5" s="14"/>
      <c r="F5" s="13"/>
      <c r="G5" s="8"/>
    </row>
    <row r="6" spans="1:7" s="10" customFormat="1" ht="86.25" customHeight="1" x14ac:dyDescent="0.2">
      <c r="A6" s="101" t="s">
        <v>129</v>
      </c>
      <c r="B6" s="101" t="s">
        <v>130</v>
      </c>
      <c r="C6" s="101" t="s">
        <v>131</v>
      </c>
      <c r="D6" s="101" t="s">
        <v>132</v>
      </c>
      <c r="E6" s="101" t="s">
        <v>52</v>
      </c>
      <c r="F6" s="101" t="s">
        <v>133</v>
      </c>
      <c r="G6" s="100" t="s">
        <v>777</v>
      </c>
    </row>
    <row r="7" spans="1:7" ht="63.75" x14ac:dyDescent="0.2">
      <c r="A7" s="178" t="s">
        <v>105</v>
      </c>
      <c r="B7" s="92" t="s">
        <v>778</v>
      </c>
      <c r="C7" s="4" t="s">
        <v>779</v>
      </c>
      <c r="D7" s="179" t="s">
        <v>159</v>
      </c>
      <c r="E7" s="179" t="s">
        <v>160</v>
      </c>
      <c r="F7" s="177" t="s">
        <v>780</v>
      </c>
      <c r="G7" s="80" t="s">
        <v>781</v>
      </c>
    </row>
    <row r="8" spans="1:7" ht="77.25" customHeight="1" x14ac:dyDescent="0.2">
      <c r="A8" s="178" t="s">
        <v>110</v>
      </c>
      <c r="B8" s="92" t="s">
        <v>782</v>
      </c>
      <c r="C8" s="4" t="s">
        <v>783</v>
      </c>
      <c r="D8" s="179" t="s">
        <v>159</v>
      </c>
      <c r="E8" s="179" t="s">
        <v>160</v>
      </c>
      <c r="F8" s="177" t="s">
        <v>784</v>
      </c>
      <c r="G8" s="80" t="s">
        <v>785</v>
      </c>
    </row>
    <row r="9" spans="1:7" ht="117" customHeight="1" x14ac:dyDescent="0.2">
      <c r="A9" s="178" t="s">
        <v>112</v>
      </c>
      <c r="B9" s="92" t="s">
        <v>745</v>
      </c>
      <c r="C9" s="4" t="s">
        <v>786</v>
      </c>
      <c r="D9" s="179" t="s">
        <v>159</v>
      </c>
      <c r="E9" s="179" t="s">
        <v>160</v>
      </c>
      <c r="F9" s="177" t="s">
        <v>787</v>
      </c>
      <c r="G9" s="80" t="s">
        <v>788</v>
      </c>
    </row>
    <row r="10" spans="1:7" ht="89.25" x14ac:dyDescent="0.2">
      <c r="A10" s="178" t="s">
        <v>113</v>
      </c>
      <c r="B10" s="92" t="s">
        <v>237</v>
      </c>
      <c r="C10" s="4" t="s">
        <v>789</v>
      </c>
      <c r="D10" s="179" t="s">
        <v>790</v>
      </c>
      <c r="E10" s="179" t="s">
        <v>791</v>
      </c>
      <c r="F10" s="177" t="s">
        <v>792</v>
      </c>
      <c r="G10" s="80" t="s">
        <v>793</v>
      </c>
    </row>
    <row r="11" spans="1:7" ht="76.5" x14ac:dyDescent="0.2">
      <c r="A11" s="178" t="s">
        <v>113</v>
      </c>
      <c r="B11" s="92" t="s">
        <v>237</v>
      </c>
      <c r="C11" s="4" t="s">
        <v>794</v>
      </c>
      <c r="D11" s="179" t="s">
        <v>159</v>
      </c>
      <c r="E11" s="179" t="s">
        <v>160</v>
      </c>
      <c r="F11" s="177" t="s">
        <v>795</v>
      </c>
      <c r="G11" s="80" t="s">
        <v>796</v>
      </c>
    </row>
    <row r="12" spans="1:7" ht="81.75" customHeight="1" x14ac:dyDescent="0.2">
      <c r="A12" s="178" t="s">
        <v>114</v>
      </c>
      <c r="B12" s="92" t="s">
        <v>247</v>
      </c>
      <c r="C12" s="4" t="s">
        <v>797</v>
      </c>
      <c r="D12" s="179" t="s">
        <v>790</v>
      </c>
      <c r="E12" s="179" t="s">
        <v>791</v>
      </c>
      <c r="F12" s="177" t="s">
        <v>798</v>
      </c>
      <c r="G12" s="80" t="s">
        <v>799</v>
      </c>
    </row>
    <row r="13" spans="1:7" ht="89.25" x14ac:dyDescent="0.2">
      <c r="A13" s="178" t="s">
        <v>115</v>
      </c>
      <c r="B13" s="92" t="s">
        <v>259</v>
      </c>
      <c r="C13" s="4" t="s">
        <v>800</v>
      </c>
      <c r="D13" s="179" t="s">
        <v>790</v>
      </c>
      <c r="E13" s="179" t="s">
        <v>791</v>
      </c>
      <c r="F13" s="177" t="s">
        <v>801</v>
      </c>
      <c r="G13" s="80" t="s">
        <v>802</v>
      </c>
    </row>
    <row r="14" spans="1:7" ht="76.5" x14ac:dyDescent="0.2">
      <c r="A14" s="178" t="s">
        <v>115</v>
      </c>
      <c r="B14" s="92" t="s">
        <v>259</v>
      </c>
      <c r="C14" s="4" t="s">
        <v>803</v>
      </c>
      <c r="D14" s="179" t="s">
        <v>159</v>
      </c>
      <c r="E14" s="179" t="s">
        <v>160</v>
      </c>
      <c r="F14" s="177" t="s">
        <v>804</v>
      </c>
      <c r="G14" s="80" t="s">
        <v>805</v>
      </c>
    </row>
    <row r="15" spans="1:7" ht="76.5" x14ac:dyDescent="0.2">
      <c r="A15" s="178" t="s">
        <v>115</v>
      </c>
      <c r="B15" s="92" t="s">
        <v>259</v>
      </c>
      <c r="C15" s="4" t="s">
        <v>806</v>
      </c>
      <c r="D15" s="179" t="s">
        <v>159</v>
      </c>
      <c r="E15" s="179" t="s">
        <v>160</v>
      </c>
      <c r="F15" s="177" t="s">
        <v>807</v>
      </c>
      <c r="G15" s="80" t="s">
        <v>808</v>
      </c>
    </row>
    <row r="16" spans="1:7" ht="51" x14ac:dyDescent="0.2">
      <c r="A16" s="178" t="s">
        <v>116</v>
      </c>
      <c r="B16" s="92" t="s">
        <v>579</v>
      </c>
      <c r="C16" s="4" t="s">
        <v>809</v>
      </c>
      <c r="D16" s="179" t="s">
        <v>159</v>
      </c>
      <c r="E16" s="179" t="s">
        <v>160</v>
      </c>
      <c r="F16" s="177" t="s">
        <v>810</v>
      </c>
      <c r="G16" s="80" t="s">
        <v>811</v>
      </c>
    </row>
    <row r="17" spans="1:7" ht="106.5" customHeight="1" x14ac:dyDescent="0.2">
      <c r="A17" s="178" t="s">
        <v>122</v>
      </c>
      <c r="B17" s="92" t="s">
        <v>653</v>
      </c>
      <c r="C17" s="4" t="s">
        <v>812</v>
      </c>
      <c r="D17" s="179" t="s">
        <v>159</v>
      </c>
      <c r="E17" s="179" t="s">
        <v>160</v>
      </c>
      <c r="F17" s="177" t="s">
        <v>813</v>
      </c>
      <c r="G17" s="80" t="s">
        <v>814</v>
      </c>
    </row>
    <row r="18" spans="1:7" ht="108.75" customHeight="1" x14ac:dyDescent="0.2">
      <c r="A18" s="178" t="s">
        <v>122</v>
      </c>
      <c r="B18" s="92" t="s">
        <v>653</v>
      </c>
      <c r="C18" s="4" t="s">
        <v>815</v>
      </c>
      <c r="D18" s="179" t="s">
        <v>159</v>
      </c>
      <c r="E18" s="179" t="s">
        <v>160</v>
      </c>
      <c r="F18" s="177" t="s">
        <v>816</v>
      </c>
      <c r="G18" s="80" t="s">
        <v>814</v>
      </c>
    </row>
  </sheetData>
  <mergeCells count="4">
    <mergeCell ref="A4:B4"/>
    <mergeCell ref="B1:C2"/>
    <mergeCell ref="A1:A2"/>
    <mergeCell ref="D1:G2"/>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extLst>
    <ext xmlns:x14="http://schemas.microsoft.com/office/spreadsheetml/2009/9/main" uri="{78C0D931-6437-407d-A8EE-F0AAD7539E65}">
      <x14:conditionalFormattings>
        <x14:conditionalFormatting xmlns:xm="http://schemas.microsoft.com/office/excel/2006/main">
          <x14:cfRule type="cellIs" priority="11" operator="equal" id="{DBD79F28-A32A-43CD-A5F5-96FB7D092831}">
            <xm:f>Hoja1!$E$26</xm:f>
            <x14:dxf>
              <fill>
                <patternFill>
                  <bgColor rgb="FFFF0000"/>
                </patternFill>
              </fill>
            </x14:dxf>
          </x14:cfRule>
          <x14:cfRule type="cellIs" priority="12" operator="equal" id="{57F4DF1F-313E-438E-A5F1-53C1E24BDAEF}">
            <xm:f>Hoja1!$E$25</xm:f>
            <x14:dxf>
              <fill>
                <patternFill>
                  <bgColor rgb="FFFFC000"/>
                </patternFill>
              </fill>
            </x14:dxf>
          </x14:cfRule>
          <x14:cfRule type="cellIs" priority="13" operator="equal" id="{81CCA236-A924-405A-97EB-F61ED6DAEC11}">
            <xm:f>Hoja1!$E$24</xm:f>
            <x14:dxf>
              <fill>
                <patternFill>
                  <bgColor rgb="FFFFFF00"/>
                </patternFill>
              </fill>
            </x14:dxf>
          </x14:cfRule>
          <x14:cfRule type="cellIs" priority="14" operator="equal" id="{E1D4E8C7-168B-4224-8D8A-430AEB764FF3}">
            <xm:f>Hoja1!$E$23</xm:f>
            <x14:dxf>
              <fill>
                <patternFill>
                  <bgColor rgb="FF00B050"/>
                </patternFill>
              </fill>
            </x14:dxf>
          </x14:cfRule>
          <x14:cfRule type="cellIs" priority="15" operator="equal" id="{5D8124EA-3716-40CC-8A09-56DA6DD82360}">
            <xm:f>Hoja1!$E$22</xm:f>
            <x14:dxf>
              <fill>
                <patternFill>
                  <bgColor rgb="FF92D050"/>
                </patternFill>
              </fill>
            </x14:dxf>
          </x14:cfRule>
          <xm:sqref>G7:G18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6C0D23F8F72438609EE54FF00FEDD" ma:contentTypeVersion="3" ma:contentTypeDescription="Crear nuevo documento." ma:contentTypeScope="" ma:versionID="4f18d5cee6f42464bab8b4de06e3d2b9">
  <xsd:schema xmlns:xsd="http://www.w3.org/2001/XMLSchema" xmlns:xs="http://www.w3.org/2001/XMLSchema" xmlns:p="http://schemas.microsoft.com/office/2006/metadata/properties" xmlns:ns2="3bfbf733-a6c3-488d-a481-abc1b690c7db" xmlns:ns3="bcfb9293-447d-4934-8725-df1399b5854e" targetNamespace="http://schemas.microsoft.com/office/2006/metadata/properties" ma:root="true" ma:fieldsID="ba4b9515ceaf091a0ea7f4da9fe26e5e" ns2:_="" ns3:_="">
    <xsd:import namespace="3bfbf733-a6c3-488d-a481-abc1b690c7db"/>
    <xsd:import namespace="bcfb9293-447d-4934-8725-df1399b5854e"/>
    <xsd:element name="properties">
      <xsd:complexType>
        <xsd:sequence>
          <xsd:element name="documentManagement">
            <xsd:complexType>
              <xsd:all>
                <xsd:element ref="ns2:SharedWithUsers" minOccurs="0"/>
                <xsd:element ref="ns3:webtag" minOccurs="0"/>
                <xsd:element ref="ns3: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fb9293-447d-4934-8725-df1399b5854e" elementFormDefault="qualified">
    <xsd:import namespace="http://schemas.microsoft.com/office/2006/documentManagement/types"/>
    <xsd:import namespace="http://schemas.microsoft.com/office/infopath/2007/PartnerControls"/>
    <xsd:element name="webtag" ma:index="9" nillable="true" ma:displayName="webtag" ma:internalName="webtag">
      <xsd:simpleType>
        <xsd:restriction base="dms:Text">
          <xsd:maxLength value="255"/>
        </xsd:restriction>
      </xsd:simpleType>
    </xsd:element>
    <xsd:element name="Orden" ma:index="10" nillable="true" ma:displayName="Orden" ma:decimals="0" ma:default="1" ma:internalName="Orden">
      <xsd:simpleType>
        <xsd:restriction base="dms:Number">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ebtag xmlns="bcfb9293-447d-4934-8725-df1399b5854e" xsi:nil="true"/>
    <Orden xmlns="bcfb9293-447d-4934-8725-df1399b5854e">1</Orden>
  </documentManagement>
</p:properties>
</file>

<file path=customXml/itemProps1.xml><?xml version="1.0" encoding="utf-8"?>
<ds:datastoreItem xmlns:ds="http://schemas.openxmlformats.org/officeDocument/2006/customXml" ds:itemID="{15682713-3D31-404B-8E07-4B2FF8782259}"/>
</file>

<file path=customXml/itemProps2.xml><?xml version="1.0" encoding="utf-8"?>
<ds:datastoreItem xmlns:ds="http://schemas.openxmlformats.org/officeDocument/2006/customXml" ds:itemID="{12F46FD0-3619-4F29-8B69-54FE8C8CD986}">
  <ds:schemaRefs>
    <ds:schemaRef ds:uri="http://schemas.microsoft.com/sharepoint/v3/contenttype/forms"/>
  </ds:schemaRefs>
</ds:datastoreItem>
</file>

<file path=customXml/itemProps3.xml><?xml version="1.0" encoding="utf-8"?>
<ds:datastoreItem xmlns:ds="http://schemas.openxmlformats.org/officeDocument/2006/customXml" ds:itemID="{5555DDC1-A00A-444B-AF0F-775D4B6CDD4A}">
  <ds:schemaRefs>
    <ds:schemaRef ds:uri="http://schemas.microsoft.com/office/2006/metadata/properties"/>
    <ds:schemaRef ds:uri="http://schemas.microsoft.com/office/infopath/2007/PartnerControls"/>
    <ds:schemaRef ds:uri="db4a604c-4f4a-4b8f-a44c-736d209a5317"/>
    <ds:schemaRef ds:uri="711ab3bf-b5b6-425b-a85d-9e230d03f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Hoja1</vt:lpstr>
      <vt:lpstr>RIESGOS GESTIÓN OPERATIVOS</vt:lpstr>
      <vt:lpstr>RIESGOS INTEGRIDAD PUBLICA</vt:lpstr>
      <vt:lpstr>RIESGOS FISCALES</vt:lpstr>
      <vt:lpstr>RIESGOS SEGURIDAD INFO</vt:lpstr>
      <vt:lpstr>RIESGOS INACTIVOS</vt:lpstr>
      <vt:lpstr>'RIESGOS FISCALES'!Títulos_a_imprimir</vt:lpstr>
      <vt:lpstr>'RIESGOS GESTIÓN OPERATIVOS'!Títulos_a_imprimir</vt:lpstr>
      <vt:lpstr>'RIESGOS INACTIVOS'!Títulos_a_imprimir</vt:lpstr>
      <vt:lpstr>'RIESGOS INTEGRIDAD PUBLICA'!Títulos_a_imprimir</vt:lpstr>
      <vt:lpstr>'RIESGOS SEGURIDAD INFO'!Títulos_a_imprimir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Matilde Rodriguez Becerra</dc:creator>
  <cp:keywords/>
  <dc:description/>
  <cp:lastModifiedBy>Yenny Milena Quiroga Castro</cp:lastModifiedBy>
  <cp:revision/>
  <dcterms:created xsi:type="dcterms:W3CDTF">2022-01-19T15:24:44Z</dcterms:created>
  <dcterms:modified xsi:type="dcterms:W3CDTF">2026-01-22T20:40:44Z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0x0101007DB6C0D23F8F72438609EE54FF00FEDD</vt:lpwstr>
  </property>
  <property fmtid="{D5CDD505-2E9C-101B-9397-08002B2CF9AE}" pid="3" name="MediaServiceImageTags">
    <vt:lpwstr/>
  </property>
</Properties>
</file>