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stiondocumental\Documents\GESTION DOCUMENTAL 2022\"/>
    </mc:Choice>
  </mc:AlternateContent>
  <bookViews>
    <workbookView xWindow="0" yWindow="0" windowWidth="24000" windowHeight="9735" firstSheet="2" activeTab="2"/>
  </bookViews>
  <sheets>
    <sheet name="Datos1" sheetId="3" state="hidden" r:id="rId1"/>
    <sheet name="Datos2" sheetId="5" state="hidden" r:id="rId2"/>
    <sheet name="Inventario Inf Tipo Datos" sheetId="1" r:id="rId3"/>
    <sheet name="Inventario Inf Tipo SHS" sheetId="2" state="hidden" r:id="rId4"/>
    <sheet name="Hoja1" sheetId="6" state="hidden" r:id="rId5"/>
  </sheets>
  <definedNames>
    <definedName name="_xlnm._FilterDatabase" localSheetId="2" hidden="1">'Inventario Inf Tipo Datos'!$A$5:$O$12</definedName>
    <definedName name="alto">Datos1!$C$3</definedName>
    <definedName name="Analisis">#REF!</definedName>
    <definedName name="bajo">Datos1!$C$5</definedName>
    <definedName name="ColProceso">#REF!</definedName>
    <definedName name="GRADO">Datos1!$C$3:$C$5</definedName>
    <definedName name="medio">Datos1!$C$4</definedName>
    <definedName name="RiesgoA">#REF!</definedName>
    <definedName name="SumaRiesgo">#REF!</definedName>
    <definedName name="TIPOLOGIA">Datos1!$B$3:$B$7</definedName>
    <definedName name="_xlnm.Print_Titles" localSheetId="2">'Inventario Inf Tipo Datos'!$5:$5</definedName>
  </definedNames>
  <calcPr calcId="152511"/>
</workbook>
</file>

<file path=xl/calcChain.xml><?xml version="1.0" encoding="utf-8"?>
<calcChain xmlns="http://schemas.openxmlformats.org/spreadsheetml/2006/main">
  <c r="C19" i="5" l="1"/>
  <c r="B19" i="5"/>
  <c r="C6" i="5"/>
  <c r="C5" i="5"/>
  <c r="C4" i="5"/>
  <c r="C12" i="5"/>
  <c r="C11" i="5"/>
  <c r="C10" i="5"/>
  <c r="N5" i="5"/>
  <c r="N6" i="5"/>
  <c r="N4" i="5"/>
  <c r="O5" i="5"/>
  <c r="O6" i="5"/>
  <c r="O4" i="5"/>
  <c r="P5" i="5"/>
  <c r="P6" i="5"/>
  <c r="P4" i="5"/>
  <c r="K6" i="5" l="1"/>
  <c r="K5" i="5"/>
  <c r="J6" i="5"/>
  <c r="J5" i="5"/>
  <c r="K4" i="5"/>
  <c r="J4" i="5"/>
  <c r="I6" i="5"/>
  <c r="I5" i="5"/>
  <c r="I4" i="5"/>
</calcChain>
</file>

<file path=xl/comments1.xml><?xml version="1.0" encoding="utf-8"?>
<comments xmlns="http://schemas.openxmlformats.org/spreadsheetml/2006/main">
  <authors>
    <author>Cesar Fabian Quevedo Bernal</author>
  </authors>
  <commentList>
    <comment ref="C18" authorId="0" shapeId="0">
      <text>
        <r>
          <rPr>
            <sz val="9"/>
            <color indexed="81"/>
            <rFont val="Tahoma"/>
            <family val="2"/>
          </rPr>
          <t xml:space="preserve">Es la probabilidad de que las amenazas  exploten   los   puntos   débiles  (vulnerabilidades),  causando   pérdidas   o  daños a los activos e impacto al proyecto o  sistema. 
</t>
        </r>
      </text>
    </comment>
  </commentList>
</comments>
</file>

<file path=xl/sharedStrings.xml><?xml version="1.0" encoding="utf-8"?>
<sst xmlns="http://schemas.openxmlformats.org/spreadsheetml/2006/main" count="145" uniqueCount="114">
  <si>
    <t xml:space="preserve">Fecha de Generación de la Información </t>
  </si>
  <si>
    <t>Nombre o Título de la Información</t>
  </si>
  <si>
    <t>Descripción</t>
  </si>
  <si>
    <t>Idioma</t>
  </si>
  <si>
    <t>Medio de Conservación y/o Soporte</t>
  </si>
  <si>
    <t>Cargo Responsable de la Custodia de la Información</t>
  </si>
  <si>
    <t>Excepción Total o Parcial</t>
  </si>
  <si>
    <t>INVENTARIO DE ACTIVOS DE INFORMACION TIPO SOFTWARE, HARDWARE Y SERVICIOS</t>
  </si>
  <si>
    <t>Nombre Actvo</t>
  </si>
  <si>
    <t>Descripcion Activo</t>
  </si>
  <si>
    <t>Tipologia</t>
  </si>
  <si>
    <t>Software</t>
  </si>
  <si>
    <t>Hardware</t>
  </si>
  <si>
    <t>Servicios</t>
  </si>
  <si>
    <t>TIPOLOGIA</t>
  </si>
  <si>
    <t>Activo Critico para operaciones Internas</t>
  </si>
  <si>
    <t>Alto</t>
  </si>
  <si>
    <t>Medio</t>
  </si>
  <si>
    <t>Bajo</t>
  </si>
  <si>
    <t>GRADO</t>
  </si>
  <si>
    <t>Activo critico para servicio a tereros</t>
  </si>
  <si>
    <t xml:space="preserve">Dependencia Responsable </t>
  </si>
  <si>
    <t>Red</t>
  </si>
  <si>
    <t>Instalaciones</t>
  </si>
  <si>
    <t>Localización del activo</t>
  </si>
  <si>
    <t>Fecha de elaboración:</t>
  </si>
  <si>
    <t>Elaborado Por:</t>
  </si>
  <si>
    <t>Cargo:</t>
  </si>
  <si>
    <t>Plagio</t>
  </si>
  <si>
    <t>Falsificacón</t>
  </si>
  <si>
    <t>Alteración</t>
  </si>
  <si>
    <t>Privacidad</t>
  </si>
  <si>
    <t>Perdida Documento</t>
  </si>
  <si>
    <t>Retraso Entrega</t>
  </si>
  <si>
    <t>Ilegibilidad de datos</t>
  </si>
  <si>
    <t>Cargos Incorrectos</t>
  </si>
  <si>
    <t>Alteracion Incorrecta</t>
  </si>
  <si>
    <t>Ignorancia cambios</t>
  </si>
  <si>
    <t>Ofertas</t>
  </si>
  <si>
    <t>Mala Interpretacion</t>
  </si>
  <si>
    <t>Poco detalle</t>
  </si>
  <si>
    <t>Servicio no solicitado</t>
  </si>
  <si>
    <t>Errores de codigo</t>
  </si>
  <si>
    <t>Fallos Tecnicos</t>
  </si>
  <si>
    <t>Errores de Usuario</t>
  </si>
  <si>
    <t>Falta Seguridad</t>
  </si>
  <si>
    <t>Fallas de funcionamiento</t>
  </si>
  <si>
    <t>Falta seguridad</t>
  </si>
  <si>
    <t>Falta personal</t>
  </si>
  <si>
    <t>Robo Informaciòn</t>
  </si>
  <si>
    <t>Suplantacion de Identidad</t>
  </si>
  <si>
    <t>Denegacion de Servicios</t>
  </si>
  <si>
    <t>Divulgacion de Informaciòn</t>
  </si>
  <si>
    <t>Espionaje</t>
  </si>
  <si>
    <t>amenzas</t>
  </si>
  <si>
    <t>vulnerabilidades</t>
  </si>
  <si>
    <t>• la falta de mantenimiento en las instalaciones. • la falta de capacitación al personal. • la falta de manuales de procedimientos. • la inexistencia de respaldos de información y equipamiento redundante. • la falta de políticas de acceso a los sistemas informáticos. • la divulgación o utilización de contraseñas inseguras. • la transmisión de información por medios inseguros. • los errores de programación en las aplicaciones. • la falta de mobiliario de oficina con llave. • el acceso irrestricto al lugar de trabajo. • la eliminación insegura de la información.</t>
  </si>
  <si>
    <t xml:space="preserve"> de origen natural: eventos tales como inundaciones, terremotos, tornados, incendios, tormentas eléctricas y otros desastres naturales. • de origen humano: eventos que son permitidos o causados por seres humanos, sean estos actos involuntarios tales como errores en la operatoria, errores de programación, ausencia de personal técnico responsable; o bien acciones intencionales tales como la comisión de robo o fraude, el acceso no autorizado a la información, la suplantación de identidad, etc. • del entorno: tales como interrupciones prolongadas de servicios eléctricos o de comunicaciones, fallas por obsolescencia o mal funcionamiento de equipamiento, etc.</t>
  </si>
  <si>
    <t xml:space="preserve">Alto </t>
  </si>
  <si>
    <t>VULNERABILIDAD</t>
  </si>
  <si>
    <t>IMPACTO</t>
  </si>
  <si>
    <t>RIESGO</t>
  </si>
  <si>
    <t>Grave</t>
  </si>
  <si>
    <t>Moderado</t>
  </si>
  <si>
    <t>Valoración Cualitativa</t>
  </si>
  <si>
    <t>Valoración Cuantitativa</t>
  </si>
  <si>
    <t>Clase</t>
  </si>
  <si>
    <t>Proceso</t>
  </si>
  <si>
    <t>No se debe mover o borrar esta tabla, esta atada a hoja principal</t>
  </si>
  <si>
    <t>Riesgo sobre el Activo1</t>
  </si>
  <si>
    <t>Categoría de la Información</t>
  </si>
  <si>
    <t xml:space="preserve">Proceso o Dependencia Generadora </t>
  </si>
  <si>
    <t>Publicable</t>
  </si>
  <si>
    <t>Funcionario que permite el acceso a la Información</t>
  </si>
  <si>
    <t>Nivel de Confidencialidad</t>
  </si>
  <si>
    <t>Nivel de Integridad</t>
  </si>
  <si>
    <t>Nivel de Disponibilidad</t>
  </si>
  <si>
    <t>PROCESO
GESTION DOCUMENTAL</t>
  </si>
  <si>
    <t>FOR-A03.0000-008</t>
  </si>
  <si>
    <t>Versión: 02</t>
  </si>
  <si>
    <t xml:space="preserve">REGISTROS ACTIVOS DE INFORMACIÓN </t>
  </si>
  <si>
    <t>Unidad Administrativa</t>
  </si>
  <si>
    <t xml:space="preserve">Lugar donde reposa la Información Final </t>
  </si>
  <si>
    <t xml:space="preserve">Frecuencia de Generación de Información. </t>
  </si>
  <si>
    <t>Frecuencia 
de Actualización</t>
  </si>
  <si>
    <t>NIVEL DE CLASIFICACIÓN DE ACTIVOS DE LA INFORMACIÓN</t>
  </si>
  <si>
    <t>INDICE DE INFORMACIÓN CLASIFICADA Y RESERVADA ART. 33 Decreto 103/2015</t>
  </si>
  <si>
    <t xml:space="preserve">Objetivo Legítimo de la Excepción </t>
  </si>
  <si>
    <t>Fundamento Constitucional o Legal</t>
  </si>
  <si>
    <t>Fundamento Jurídico de la Excepción</t>
  </si>
  <si>
    <t>Fecha de la Calificación de la Información Clasificada y Reservada</t>
  </si>
  <si>
    <t xml:space="preserve"> MATRIZ REGISTRO ACTIVOS DE INFORMACION</t>
  </si>
  <si>
    <t>Lugar donde reposa y consulta de la información final</t>
  </si>
  <si>
    <t xml:space="preserve">SI </t>
  </si>
  <si>
    <t>NO</t>
  </si>
  <si>
    <t>Medio de Conservación y/o Soporte:</t>
  </si>
  <si>
    <t>Físico: papel, discos duros, CD,  DVD,</t>
  </si>
  <si>
    <t>Electrónico: carpetas digitales, aplicaciones, redes, correo electrónico, Intranet, Internet,</t>
  </si>
  <si>
    <t>Frecuencia de generación de información:</t>
  </si>
  <si>
    <t xml:space="preserve"> Diaria</t>
  </si>
  <si>
    <t>Semanal</t>
  </si>
  <si>
    <t>Quincenal</t>
  </si>
  <si>
    <t>Mensual</t>
  </si>
  <si>
    <t>Anual</t>
  </si>
  <si>
    <t>Frecuencia de actualización:</t>
  </si>
  <si>
    <t>Nivel de Confidencialidad:</t>
  </si>
  <si>
    <t>Información pública</t>
  </si>
  <si>
    <t>Información Pública Reservada</t>
  </si>
  <si>
    <t>Información Pública Clasificada</t>
  </si>
  <si>
    <t>Nivel de Integridad:</t>
  </si>
  <si>
    <t>Fisica: Ej.: Archivo de Gestión</t>
  </si>
  <si>
    <t>Electronica: Ej.:ubicación electrónica</t>
  </si>
  <si>
    <t>2022–07-22</t>
  </si>
  <si>
    <t>NOTA: Para mayor información de diligenciamiento ver anexo 1 del POE-A03.0000-010 DEFINICION Y ACTUALIZACION DE INSTRUMENTOS DE INFORMACION PÚBLICA DEL INS MATRIZ  REGISTRO ACTIVOS DE 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</si>
</sst>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6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sz val="8"/>
      <color rgb="FF000000"/>
      <name val="Calibri Light"/>
      <family val="2"/>
      <scheme val="major"/>
    </font>
    <font>
      <sz val="8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Arial"/>
      <family val="2"/>
    </font>
    <font>
      <b/>
      <sz val="10"/>
      <name val="Arial Narrow"/>
      <family val="2"/>
    </font>
    <font>
      <b/>
      <sz val="10"/>
      <color rgb="FF000000"/>
      <name val="Calibri Light"/>
      <family val="2"/>
      <scheme val="major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8"/>
      <name val="Arial"/>
      <family val="2"/>
    </font>
    <font>
      <b/>
      <sz val="10"/>
      <color rgb="FF00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3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1" fillId="2" borderId="0" xfId="0" applyFont="1" applyFill="1" applyAlignment="1"/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/>
    <xf numFmtId="0" fontId="2" fillId="4" borderId="2" xfId="0" applyFont="1" applyFill="1" applyBorder="1" applyAlignment="1"/>
    <xf numFmtId="0" fontId="2" fillId="4" borderId="6" xfId="0" applyFont="1" applyFill="1" applyBorder="1" applyAlignment="1"/>
    <xf numFmtId="0" fontId="2" fillId="2" borderId="1" xfId="0" applyFont="1" applyFill="1" applyBorder="1" applyAlignment="1"/>
    <xf numFmtId="0" fontId="2" fillId="4" borderId="6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2" borderId="0" xfId="0" applyFont="1" applyFill="1" applyAlignment="1"/>
    <xf numFmtId="0" fontId="0" fillId="2" borderId="0" xfId="0" applyFont="1" applyFill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0" fillId="7" borderId="14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0" fillId="9" borderId="0" xfId="0" applyFont="1" applyFill="1" applyAlignment="1"/>
    <xf numFmtId="0" fontId="2" fillId="9" borderId="22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0" fontId="0" fillId="9" borderId="9" xfId="0" applyFont="1" applyFill="1" applyBorder="1" applyAlignment="1">
      <alignment horizontal="center" vertical="center"/>
    </xf>
    <xf numFmtId="0" fontId="0" fillId="9" borderId="10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vertical="center" wrapText="1"/>
    </xf>
    <xf numFmtId="0" fontId="3" fillId="10" borderId="10" xfId="0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0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" fillId="2" borderId="31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2" fillId="11" borderId="1" xfId="1" applyFont="1" applyFill="1" applyBorder="1" applyAlignment="1">
      <alignment horizontal="center" vertical="center" wrapText="1"/>
    </xf>
    <xf numFmtId="0" fontId="12" fillId="14" borderId="1" xfId="1" applyFont="1" applyFill="1" applyBorder="1" applyAlignment="1">
      <alignment horizontal="center" vertical="center" wrapText="1"/>
    </xf>
    <xf numFmtId="0" fontId="12" fillId="15" borderId="2" xfId="1" applyFont="1" applyFill="1" applyBorder="1" applyAlignment="1">
      <alignment horizontal="center" vertical="center" wrapText="1"/>
    </xf>
    <xf numFmtId="0" fontId="12" fillId="15" borderId="6" xfId="1" applyFont="1" applyFill="1" applyBorder="1" applyAlignment="1">
      <alignment horizontal="center" vertical="center" wrapText="1"/>
    </xf>
    <xf numFmtId="0" fontId="12" fillId="15" borderId="3" xfId="1" applyFont="1" applyFill="1" applyBorder="1" applyAlignment="1">
      <alignment horizontal="center" vertical="center" wrapText="1"/>
    </xf>
    <xf numFmtId="0" fontId="10" fillId="0" borderId="33" xfId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0" fontId="10" fillId="0" borderId="36" xfId="1" applyFont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37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3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32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7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190500</xdr:rowOff>
    </xdr:from>
    <xdr:to>
      <xdr:col>1</xdr:col>
      <xdr:colOff>301625</xdr:colOff>
      <xdr:row>2</xdr:row>
      <xdr:rowOff>254000</xdr:rowOff>
    </xdr:to>
    <xdr:pic>
      <xdr:nvPicPr>
        <xdr:cNvPr id="4" name="Picture 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000" y="190500"/>
          <a:ext cx="12541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30"/>
  <sheetViews>
    <sheetView workbookViewId="0">
      <selection activeCell="G2" sqref="G2:H3"/>
    </sheetView>
  </sheetViews>
  <sheetFormatPr baseColWidth="10" defaultRowHeight="12.75" x14ac:dyDescent="0.2"/>
  <cols>
    <col min="1" max="16384" width="11.42578125" style="2"/>
  </cols>
  <sheetData>
    <row r="1" spans="2:7" x14ac:dyDescent="0.2">
      <c r="B1" s="3" t="s">
        <v>14</v>
      </c>
      <c r="C1" s="3" t="s">
        <v>19</v>
      </c>
      <c r="D1" s="2" t="s">
        <v>54</v>
      </c>
      <c r="G1" s="2" t="s">
        <v>55</v>
      </c>
    </row>
    <row r="3" spans="2:7" x14ac:dyDescent="0.2">
      <c r="B3" s="3" t="s">
        <v>11</v>
      </c>
      <c r="C3" s="3" t="s">
        <v>16</v>
      </c>
      <c r="D3" s="2" t="s">
        <v>28</v>
      </c>
      <c r="G3" s="3" t="s">
        <v>56</v>
      </c>
    </row>
    <row r="4" spans="2:7" x14ac:dyDescent="0.2">
      <c r="B4" s="3" t="s">
        <v>12</v>
      </c>
      <c r="C4" s="3" t="s">
        <v>17</v>
      </c>
      <c r="D4" s="2" t="s">
        <v>29</v>
      </c>
    </row>
    <row r="5" spans="2:7" x14ac:dyDescent="0.2">
      <c r="B5" s="3" t="s">
        <v>13</v>
      </c>
      <c r="C5" s="3" t="s">
        <v>18</v>
      </c>
      <c r="D5" s="2" t="s">
        <v>30</v>
      </c>
    </row>
    <row r="6" spans="2:7" x14ac:dyDescent="0.2">
      <c r="B6" s="3" t="s">
        <v>22</v>
      </c>
      <c r="D6" s="2" t="s">
        <v>31</v>
      </c>
    </row>
    <row r="7" spans="2:7" x14ac:dyDescent="0.2">
      <c r="B7" s="3" t="s">
        <v>23</v>
      </c>
      <c r="D7" s="2" t="s">
        <v>32</v>
      </c>
    </row>
    <row r="8" spans="2:7" x14ac:dyDescent="0.2">
      <c r="D8" s="2" t="s">
        <v>33</v>
      </c>
    </row>
    <row r="9" spans="2:7" x14ac:dyDescent="0.2">
      <c r="D9" s="2" t="s">
        <v>34</v>
      </c>
    </row>
    <row r="10" spans="2:7" x14ac:dyDescent="0.2">
      <c r="D10" s="2" t="s">
        <v>35</v>
      </c>
    </row>
    <row r="11" spans="2:7" x14ac:dyDescent="0.2">
      <c r="D11" s="2" t="s">
        <v>36</v>
      </c>
    </row>
    <row r="12" spans="2:7" x14ac:dyDescent="0.2">
      <c r="D12" s="2" t="s">
        <v>37</v>
      </c>
    </row>
    <row r="13" spans="2:7" x14ac:dyDescent="0.2">
      <c r="D13" s="2" t="s">
        <v>38</v>
      </c>
    </row>
    <row r="14" spans="2:7" x14ac:dyDescent="0.2">
      <c r="D14" s="2" t="s">
        <v>39</v>
      </c>
    </row>
    <row r="15" spans="2:7" x14ac:dyDescent="0.2">
      <c r="D15" s="2" t="s">
        <v>40</v>
      </c>
    </row>
    <row r="16" spans="2:7" x14ac:dyDescent="0.2">
      <c r="D16" s="2" t="s">
        <v>41</v>
      </c>
    </row>
    <row r="17" spans="4:4" x14ac:dyDescent="0.2">
      <c r="D17" s="2" t="s">
        <v>42</v>
      </c>
    </row>
    <row r="18" spans="4:4" x14ac:dyDescent="0.2">
      <c r="D18" s="2" t="s">
        <v>43</v>
      </c>
    </row>
    <row r="19" spans="4:4" x14ac:dyDescent="0.2">
      <c r="D19" s="2" t="s">
        <v>44</v>
      </c>
    </row>
    <row r="20" spans="4:4" x14ac:dyDescent="0.2">
      <c r="D20" s="2" t="s">
        <v>45</v>
      </c>
    </row>
    <row r="21" spans="4:4" x14ac:dyDescent="0.2">
      <c r="D21" s="2" t="s">
        <v>46</v>
      </c>
    </row>
    <row r="22" spans="4:4" x14ac:dyDescent="0.2">
      <c r="D22" s="2" t="s">
        <v>47</v>
      </c>
    </row>
    <row r="23" spans="4:4" x14ac:dyDescent="0.2">
      <c r="D23" s="2" t="s">
        <v>48</v>
      </c>
    </row>
    <row r="24" spans="4:4" x14ac:dyDescent="0.2">
      <c r="D24" s="2" t="s">
        <v>49</v>
      </c>
    </row>
    <row r="25" spans="4:4" x14ac:dyDescent="0.2">
      <c r="D25" s="2" t="s">
        <v>50</v>
      </c>
    </row>
    <row r="26" spans="4:4" x14ac:dyDescent="0.2">
      <c r="D26" s="2" t="s">
        <v>51</v>
      </c>
    </row>
    <row r="27" spans="4:4" x14ac:dyDescent="0.2">
      <c r="D27" s="2" t="s">
        <v>52</v>
      </c>
    </row>
    <row r="28" spans="4:4" x14ac:dyDescent="0.2">
      <c r="D28" s="2" t="s">
        <v>53</v>
      </c>
    </row>
    <row r="30" spans="4:4" x14ac:dyDescent="0.2">
      <c r="D30" s="2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P19"/>
  <sheetViews>
    <sheetView zoomScale="85" zoomScaleNormal="85" workbookViewId="0">
      <selection activeCell="G2" sqref="G2:H3"/>
    </sheetView>
  </sheetViews>
  <sheetFormatPr baseColWidth="10" defaultRowHeight="12.75" x14ac:dyDescent="0.2"/>
  <cols>
    <col min="1" max="1" width="9.28515625" style="2" customWidth="1"/>
    <col min="2" max="2" width="12.28515625" style="2" customWidth="1"/>
    <col min="3" max="3" width="13.42578125" style="2" customWidth="1"/>
    <col min="4" max="4" width="16" style="2" customWidth="1"/>
    <col min="5" max="6" width="11.42578125" style="2"/>
    <col min="7" max="12" width="11.42578125" style="23"/>
    <col min="13" max="16384" width="11.42578125" style="2"/>
  </cols>
  <sheetData>
    <row r="1" spans="2:16" ht="29.25" customHeight="1" thickBot="1" x14ac:dyDescent="0.25">
      <c r="B1" s="80" t="s">
        <v>68</v>
      </c>
      <c r="C1" s="81"/>
      <c r="D1" s="81"/>
      <c r="E1" s="81"/>
      <c r="F1" s="81"/>
      <c r="G1" s="81"/>
      <c r="H1" s="81"/>
      <c r="I1" s="81"/>
      <c r="J1" s="81"/>
      <c r="K1" s="81"/>
      <c r="L1" s="47"/>
      <c r="M1" s="47"/>
      <c r="N1" s="47"/>
      <c r="O1" s="47"/>
      <c r="P1" s="47"/>
    </row>
    <row r="2" spans="2:16" ht="13.5" thickBot="1" x14ac:dyDescent="0.25">
      <c r="B2" s="92" t="s">
        <v>61</v>
      </c>
      <c r="C2" s="93"/>
      <c r="D2" s="99" t="s">
        <v>59</v>
      </c>
      <c r="E2" s="100"/>
      <c r="F2" s="101"/>
      <c r="G2" s="92" t="s">
        <v>61</v>
      </c>
      <c r="H2" s="93"/>
      <c r="I2" s="99" t="s">
        <v>59</v>
      </c>
      <c r="J2" s="100"/>
      <c r="K2" s="101"/>
      <c r="L2" s="82" t="s">
        <v>61</v>
      </c>
      <c r="M2" s="83"/>
      <c r="N2" s="86" t="s">
        <v>59</v>
      </c>
      <c r="O2" s="87"/>
      <c r="P2" s="88"/>
    </row>
    <row r="3" spans="2:16" ht="13.5" thickBot="1" x14ac:dyDescent="0.25">
      <c r="B3" s="94"/>
      <c r="C3" s="95"/>
      <c r="D3" s="25" t="s">
        <v>18</v>
      </c>
      <c r="E3" s="26" t="s">
        <v>17</v>
      </c>
      <c r="F3" s="27" t="s">
        <v>58</v>
      </c>
      <c r="G3" s="94"/>
      <c r="H3" s="95"/>
      <c r="I3" s="28">
        <v>1</v>
      </c>
      <c r="J3" s="29">
        <v>2</v>
      </c>
      <c r="K3" s="30">
        <v>3</v>
      </c>
      <c r="L3" s="84"/>
      <c r="M3" s="85"/>
      <c r="N3" s="48">
        <v>1</v>
      </c>
      <c r="O3" s="49">
        <v>2</v>
      </c>
      <c r="P3" s="50">
        <v>3</v>
      </c>
    </row>
    <row r="4" spans="2:16" ht="13.5" thickBot="1" x14ac:dyDescent="0.25">
      <c r="B4" s="96" t="s">
        <v>60</v>
      </c>
      <c r="C4" s="21" t="str">
        <f>alto</f>
        <v>Alto</v>
      </c>
      <c r="D4" s="24" t="s">
        <v>17</v>
      </c>
      <c r="E4" s="1" t="s">
        <v>16</v>
      </c>
      <c r="F4" s="1" t="s">
        <v>16</v>
      </c>
      <c r="G4" s="96" t="s">
        <v>60</v>
      </c>
      <c r="H4" s="32">
        <v>3</v>
      </c>
      <c r="I4" s="16">
        <f>+H4*$I$3</f>
        <v>3</v>
      </c>
      <c r="J4" s="17">
        <f>+H4*$J$3</f>
        <v>6</v>
      </c>
      <c r="K4" s="18">
        <f>+H4*$K$3</f>
        <v>9</v>
      </c>
      <c r="L4" s="89" t="s">
        <v>60</v>
      </c>
      <c r="M4" s="51">
        <v>3</v>
      </c>
      <c r="N4" s="52">
        <f>(M4*$I$3)/3</f>
        <v>1</v>
      </c>
      <c r="O4" s="53">
        <f>(M4*$J$3)/3</f>
        <v>2</v>
      </c>
      <c r="P4" s="54">
        <f>(M4*$K$3)/3</f>
        <v>3</v>
      </c>
    </row>
    <row r="5" spans="2:16" ht="13.5" thickBot="1" x14ac:dyDescent="0.25">
      <c r="B5" s="97"/>
      <c r="C5" s="22" t="str">
        <f>medio</f>
        <v>Medio</v>
      </c>
      <c r="D5" s="24" t="s">
        <v>18</v>
      </c>
      <c r="E5" s="24" t="s">
        <v>17</v>
      </c>
      <c r="F5" s="1" t="s">
        <v>16</v>
      </c>
      <c r="G5" s="97"/>
      <c r="H5" s="34">
        <v>2</v>
      </c>
      <c r="I5" s="43">
        <f>+H5*$I$3</f>
        <v>2</v>
      </c>
      <c r="J5" s="15">
        <f t="shared" ref="J5:J6" si="0">+H5*$J$3</f>
        <v>4</v>
      </c>
      <c r="K5" s="19">
        <f t="shared" ref="K5:K6" si="1">+H5*$K$3</f>
        <v>6</v>
      </c>
      <c r="L5" s="90"/>
      <c r="M5" s="55">
        <v>2</v>
      </c>
      <c r="N5" s="52">
        <f t="shared" ref="N5:N6" si="2">(M5*$I$3)/3</f>
        <v>0.66666666666666663</v>
      </c>
      <c r="O5" s="53">
        <f t="shared" ref="O5:O6" si="3">(M5*$J$3)/3</f>
        <v>1.3333333333333333</v>
      </c>
      <c r="P5" s="54">
        <f t="shared" ref="P5:P6" si="4">(M5*$K$3)/3</f>
        <v>2</v>
      </c>
    </row>
    <row r="6" spans="2:16" ht="13.5" thickBot="1" x14ac:dyDescent="0.25">
      <c r="B6" s="98"/>
      <c r="C6" s="46" t="str">
        <f>bajo</f>
        <v>Bajo</v>
      </c>
      <c r="D6" s="24" t="s">
        <v>18</v>
      </c>
      <c r="E6" s="24" t="s">
        <v>18</v>
      </c>
      <c r="F6" s="24" t="s">
        <v>17</v>
      </c>
      <c r="G6" s="98"/>
      <c r="H6" s="36">
        <v>1</v>
      </c>
      <c r="I6" s="44">
        <f>+H6*$I$3</f>
        <v>1</v>
      </c>
      <c r="J6" s="45">
        <f t="shared" si="0"/>
        <v>2</v>
      </c>
      <c r="K6" s="20">
        <f t="shared" si="1"/>
        <v>3</v>
      </c>
      <c r="L6" s="91"/>
      <c r="M6" s="56">
        <v>1</v>
      </c>
      <c r="N6" s="52">
        <f t="shared" si="2"/>
        <v>0.33333333333333331</v>
      </c>
      <c r="O6" s="53">
        <f t="shared" si="3"/>
        <v>0.66666666666666663</v>
      </c>
      <c r="P6" s="54">
        <f t="shared" si="4"/>
        <v>1</v>
      </c>
    </row>
    <row r="7" spans="2:16" x14ac:dyDescent="0.2">
      <c r="B7" s="3"/>
      <c r="L7" s="2"/>
    </row>
    <row r="8" spans="2:16" ht="13.5" thickBot="1" x14ac:dyDescent="0.25">
      <c r="L8" s="2"/>
    </row>
    <row r="9" spans="2:16" ht="26.25" thickBot="1" x14ac:dyDescent="0.25">
      <c r="B9" s="37" t="s">
        <v>66</v>
      </c>
      <c r="C9" s="38" t="s">
        <v>64</v>
      </c>
      <c r="D9" s="39" t="s">
        <v>65</v>
      </c>
      <c r="L9" s="2"/>
    </row>
    <row r="10" spans="2:16" x14ac:dyDescent="0.2">
      <c r="B10" s="40" t="s">
        <v>62</v>
      </c>
      <c r="C10" s="21" t="str">
        <f>alto</f>
        <v>Alto</v>
      </c>
      <c r="D10" s="31">
        <v>3</v>
      </c>
      <c r="L10" s="2"/>
    </row>
    <row r="11" spans="2:16" x14ac:dyDescent="0.2">
      <c r="B11" s="41" t="s">
        <v>63</v>
      </c>
      <c r="C11" s="22" t="str">
        <f>medio</f>
        <v>Medio</v>
      </c>
      <c r="D11" s="33">
        <v>2</v>
      </c>
      <c r="L11" s="2"/>
    </row>
    <row r="12" spans="2:16" ht="13.5" thickBot="1" x14ac:dyDescent="0.25">
      <c r="B12" s="42" t="s">
        <v>18</v>
      </c>
      <c r="C12" s="46" t="str">
        <f>bajo</f>
        <v>Bajo</v>
      </c>
      <c r="D12" s="35">
        <v>1</v>
      </c>
      <c r="L12" s="2"/>
    </row>
    <row r="13" spans="2:16" x14ac:dyDescent="0.2">
      <c r="B13" s="14"/>
      <c r="C13" s="14"/>
      <c r="D13" s="14"/>
      <c r="L13" s="2"/>
    </row>
    <row r="17" spans="2:3" ht="13.5" thickBot="1" x14ac:dyDescent="0.25"/>
    <row r="18" spans="2:3" ht="25.5" x14ac:dyDescent="0.2">
      <c r="B18" s="57" t="s">
        <v>67</v>
      </c>
      <c r="C18" s="58" t="s">
        <v>69</v>
      </c>
    </row>
    <row r="19" spans="2:3" x14ac:dyDescent="0.2">
      <c r="B19" s="24" t="e">
        <f>+'Inventario Inf Tipo Datos'!#REF!</f>
        <v>#REF!</v>
      </c>
      <c r="C19" s="3" t="str">
        <f>alto</f>
        <v>Alto</v>
      </c>
    </row>
  </sheetData>
  <mergeCells count="10">
    <mergeCell ref="B1:K1"/>
    <mergeCell ref="L2:M3"/>
    <mergeCell ref="N2:P2"/>
    <mergeCell ref="L4:L6"/>
    <mergeCell ref="B2:C3"/>
    <mergeCell ref="B4:B6"/>
    <mergeCell ref="I2:K2"/>
    <mergeCell ref="G4:G6"/>
    <mergeCell ref="G2:H3"/>
    <mergeCell ref="D2:F2"/>
  </mergeCells>
  <conditionalFormatting sqref="D4:F6">
    <cfRule type="cellIs" dxfId="26" priority="9" operator="equal">
      <formula>"Alto"</formula>
    </cfRule>
  </conditionalFormatting>
  <conditionalFormatting sqref="D4:F6">
    <cfRule type="cellIs" dxfId="25" priority="7" operator="equal">
      <formula>"Bajo"</formula>
    </cfRule>
    <cfRule type="cellIs" dxfId="24" priority="8" operator="equal">
      <formula>"Medio"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V16"/>
  <sheetViews>
    <sheetView tabSelected="1" zoomScale="80" zoomScaleNormal="80" zoomScaleSheetLayoutView="80" workbookViewId="0">
      <selection activeCell="J8" sqref="J8"/>
    </sheetView>
  </sheetViews>
  <sheetFormatPr baseColWidth="10" defaultColWidth="21.7109375" defaultRowHeight="12.75" x14ac:dyDescent="0.2"/>
  <cols>
    <col min="1" max="3" width="18" style="64" customWidth="1"/>
    <col min="4" max="4" width="34.140625" style="64" customWidth="1"/>
    <col min="5" max="5" width="17.42578125" style="64" customWidth="1"/>
    <col min="6" max="6" width="16.140625" style="64" customWidth="1"/>
    <col min="7" max="7" width="15.85546875" style="64" customWidth="1"/>
    <col min="8" max="8" width="13" style="64" customWidth="1"/>
    <col min="9" max="9" width="17.7109375" style="64" customWidth="1"/>
    <col min="10" max="10" width="11.85546875" style="64" customWidth="1"/>
    <col min="11" max="11" width="17.140625" style="64" customWidth="1"/>
    <col min="12" max="12" width="15.7109375" style="64" customWidth="1"/>
    <col min="13" max="13" width="20.42578125" style="64" bestFit="1" customWidth="1"/>
    <col min="14" max="14" width="18.7109375" style="65" customWidth="1"/>
    <col min="15" max="15" width="17.5703125" style="65" customWidth="1"/>
    <col min="16" max="16" width="17.85546875" style="65" customWidth="1"/>
    <col min="17" max="17" width="20.7109375" style="64" customWidth="1"/>
    <col min="18" max="18" width="17.7109375" style="64" customWidth="1"/>
    <col min="19" max="19" width="20.42578125" style="64" customWidth="1"/>
    <col min="20" max="20" width="13.85546875" style="64" customWidth="1"/>
    <col min="21" max="21" width="24" style="64" customWidth="1"/>
    <col min="22" max="22" width="0.140625" style="64" customWidth="1"/>
    <col min="23" max="16384" width="21.7109375" style="64"/>
  </cols>
  <sheetData>
    <row r="1" spans="1:22" ht="39" customHeight="1" x14ac:dyDescent="0.2">
      <c r="A1" s="107" t="s">
        <v>77</v>
      </c>
      <c r="B1" s="119"/>
      <c r="C1" s="119"/>
      <c r="D1" s="119"/>
      <c r="E1" s="119"/>
      <c r="F1" s="119"/>
      <c r="G1" s="107" t="s">
        <v>91</v>
      </c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9"/>
      <c r="U1" s="116" t="s">
        <v>79</v>
      </c>
      <c r="V1" s="67"/>
    </row>
    <row r="2" spans="1:22" ht="39" customHeight="1" x14ac:dyDescent="0.2">
      <c r="A2" s="120"/>
      <c r="B2" s="121"/>
      <c r="C2" s="121"/>
      <c r="D2" s="121"/>
      <c r="E2" s="121"/>
      <c r="F2" s="121"/>
      <c r="G2" s="110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2"/>
      <c r="U2" s="117"/>
      <c r="V2" s="67"/>
    </row>
    <row r="3" spans="1:22" ht="29.25" customHeight="1" x14ac:dyDescent="0.2">
      <c r="A3" s="122"/>
      <c r="B3" s="123"/>
      <c r="C3" s="123"/>
      <c r="D3" s="123"/>
      <c r="E3" s="123"/>
      <c r="F3" s="123"/>
      <c r="G3" s="113" t="s">
        <v>78</v>
      </c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5"/>
      <c r="U3" s="118" t="s">
        <v>112</v>
      </c>
      <c r="V3" s="118"/>
    </row>
    <row r="4" spans="1:22" ht="29.25" customHeight="1" x14ac:dyDescent="0.2">
      <c r="A4" s="102" t="s">
        <v>80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 t="s">
        <v>85</v>
      </c>
      <c r="O4" s="103"/>
      <c r="P4" s="103"/>
      <c r="Q4" s="104" t="s">
        <v>86</v>
      </c>
      <c r="R4" s="105"/>
      <c r="S4" s="105"/>
      <c r="T4" s="105"/>
      <c r="U4" s="106"/>
      <c r="V4" s="68"/>
    </row>
    <row r="5" spans="1:22" s="63" customFormat="1" ht="99.75" customHeight="1" x14ac:dyDescent="0.2">
      <c r="A5" s="69" t="s">
        <v>0</v>
      </c>
      <c r="B5" s="70" t="s">
        <v>70</v>
      </c>
      <c r="C5" s="69" t="s">
        <v>1</v>
      </c>
      <c r="D5" s="69" t="s">
        <v>2</v>
      </c>
      <c r="E5" s="69" t="s">
        <v>81</v>
      </c>
      <c r="F5" s="69" t="s">
        <v>71</v>
      </c>
      <c r="G5" s="69" t="s">
        <v>82</v>
      </c>
      <c r="H5" s="69" t="s">
        <v>72</v>
      </c>
      <c r="I5" s="69" t="s">
        <v>73</v>
      </c>
      <c r="J5" s="69" t="s">
        <v>3</v>
      </c>
      <c r="K5" s="69" t="s">
        <v>4</v>
      </c>
      <c r="L5" s="69" t="s">
        <v>83</v>
      </c>
      <c r="M5" s="69" t="s">
        <v>84</v>
      </c>
      <c r="N5" s="70" t="s">
        <v>74</v>
      </c>
      <c r="O5" s="70" t="s">
        <v>76</v>
      </c>
      <c r="P5" s="70" t="s">
        <v>75</v>
      </c>
      <c r="Q5" s="69" t="s">
        <v>87</v>
      </c>
      <c r="R5" s="69" t="s">
        <v>88</v>
      </c>
      <c r="S5" s="69" t="s">
        <v>89</v>
      </c>
      <c r="T5" s="69" t="s">
        <v>6</v>
      </c>
      <c r="U5" s="69" t="s">
        <v>90</v>
      </c>
      <c r="V5" s="71"/>
    </row>
    <row r="6" spans="1:22" s="61" customFormat="1" ht="39.75" customHeight="1" x14ac:dyDescent="0.2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pans="1:22" s="61" customFormat="1" ht="39.75" customHeight="1" x14ac:dyDescent="0.2">
      <c r="A7" s="59"/>
      <c r="B7" s="60"/>
      <c r="C7" s="60"/>
      <c r="D7" s="62"/>
      <c r="E7" s="60"/>
      <c r="F7" s="60"/>
      <c r="G7" s="60"/>
      <c r="H7" s="60"/>
      <c r="I7" s="60"/>
      <c r="J7" s="60"/>
      <c r="K7" s="60"/>
      <c r="L7" s="60"/>
      <c r="M7" s="60"/>
      <c r="N7" s="66"/>
      <c r="O7" s="66"/>
      <c r="P7" s="66"/>
      <c r="Q7" s="60"/>
      <c r="R7" s="60"/>
      <c r="S7" s="60"/>
      <c r="T7" s="60"/>
      <c r="U7" s="60"/>
    </row>
    <row r="8" spans="1:22" s="61" customFormat="1" ht="39.75" customHeight="1" x14ac:dyDescent="0.2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</row>
    <row r="9" spans="1:22" s="61" customFormat="1" ht="39.75" customHeight="1" x14ac:dyDescent="0.2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</row>
    <row r="10" spans="1:22" s="61" customFormat="1" ht="39.75" customHeight="1" x14ac:dyDescent="0.2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</row>
    <row r="11" spans="1:22" s="61" customFormat="1" ht="39.75" customHeight="1" x14ac:dyDescent="0.2">
      <c r="A11" s="59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</row>
    <row r="12" spans="1:22" s="61" customFormat="1" ht="39.75" customHeight="1" x14ac:dyDescent="0.2">
      <c r="A12" s="59"/>
      <c r="B12" s="60"/>
      <c r="C12" s="60"/>
      <c r="D12" s="62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</row>
    <row r="14" spans="1:22" ht="35.25" customHeight="1" x14ac:dyDescent="0.2">
      <c r="A14" s="73"/>
      <c r="B14" s="124" t="s">
        <v>113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</row>
    <row r="16" spans="1:22" x14ac:dyDescent="0.2">
      <c r="B16" s="72"/>
    </row>
  </sheetData>
  <mergeCells count="9">
    <mergeCell ref="B14:O14"/>
    <mergeCell ref="A4:M4"/>
    <mergeCell ref="N4:P4"/>
    <mergeCell ref="Q4:U4"/>
    <mergeCell ref="G1:T2"/>
    <mergeCell ref="G3:T3"/>
    <mergeCell ref="U1:U2"/>
    <mergeCell ref="U3:V3"/>
    <mergeCell ref="A1:F3"/>
  </mergeCells>
  <conditionalFormatting sqref="L6:M12">
    <cfRule type="cellIs" dxfId="23" priority="73" operator="equal">
      <formula>" ? "</formula>
    </cfRule>
  </conditionalFormatting>
  <conditionalFormatting sqref="N7:P7">
    <cfRule type="cellIs" dxfId="22" priority="70" operator="equal">
      <formula>"B"</formula>
    </cfRule>
    <cfRule type="cellIs" dxfId="21" priority="71" operator="equal">
      <formula>"M"</formula>
    </cfRule>
    <cfRule type="cellIs" dxfId="20" priority="72" operator="equal">
      <formula>"A"</formula>
    </cfRule>
  </conditionalFormatting>
  <conditionalFormatting sqref="N7:P7">
    <cfRule type="cellIs" dxfId="19" priority="68" operator="equal">
      <formula>"Alto"</formula>
    </cfRule>
  </conditionalFormatting>
  <conditionalFormatting sqref="N7:P7">
    <cfRule type="cellIs" dxfId="18" priority="66" operator="equal">
      <formula>"Bajo"</formula>
    </cfRule>
    <cfRule type="cellIs" dxfId="17" priority="67" operator="equal">
      <formula>"Medio"</formula>
    </cfRule>
  </conditionalFormatting>
  <conditionalFormatting sqref="L5:M5">
    <cfRule type="cellIs" dxfId="16" priority="17" operator="equal">
      <formula>" ? "</formula>
    </cfRule>
  </conditionalFormatting>
  <conditionalFormatting sqref="O5:P5">
    <cfRule type="cellIs" dxfId="15" priority="14" operator="equal">
      <formula>"B"</formula>
    </cfRule>
    <cfRule type="cellIs" dxfId="14" priority="15" operator="equal">
      <formula>"M"</formula>
    </cfRule>
    <cfRule type="cellIs" dxfId="13" priority="16" operator="equal">
      <formula>"A"</formula>
    </cfRule>
  </conditionalFormatting>
  <conditionalFormatting sqref="N5">
    <cfRule type="cellIs" dxfId="12" priority="11" operator="equal">
      <formula>"B"</formula>
    </cfRule>
    <cfRule type="cellIs" dxfId="11" priority="12" operator="equal">
      <formula>"M"</formula>
    </cfRule>
    <cfRule type="cellIs" dxfId="10" priority="13" operator="equal">
      <formula>"A"</formula>
    </cfRule>
  </conditionalFormatting>
  <conditionalFormatting sqref="N6">
    <cfRule type="cellIs" dxfId="9" priority="10" operator="equal">
      <formula>" ? "</formula>
    </cfRule>
  </conditionalFormatting>
  <conditionalFormatting sqref="N8">
    <cfRule type="cellIs" dxfId="8" priority="9" operator="equal">
      <formula>" ? "</formula>
    </cfRule>
  </conditionalFormatting>
  <conditionalFormatting sqref="N9:N11">
    <cfRule type="cellIs" dxfId="7" priority="8" operator="equal">
      <formula>" ? "</formula>
    </cfRule>
  </conditionalFormatting>
  <conditionalFormatting sqref="N12">
    <cfRule type="cellIs" dxfId="6" priority="7" operator="equal">
      <formula>" ? "</formula>
    </cfRule>
  </conditionalFormatting>
  <conditionalFormatting sqref="O6">
    <cfRule type="cellIs" dxfId="5" priority="6" operator="equal">
      <formula>" ? "</formula>
    </cfRule>
  </conditionalFormatting>
  <conditionalFormatting sqref="O8:O10">
    <cfRule type="cellIs" dxfId="4" priority="5" operator="equal">
      <formula>" ? "</formula>
    </cfRule>
  </conditionalFormatting>
  <conditionalFormatting sqref="O12">
    <cfRule type="cellIs" dxfId="3" priority="4" operator="equal">
      <formula>" ? "</formula>
    </cfRule>
  </conditionalFormatting>
  <conditionalFormatting sqref="O11">
    <cfRule type="cellIs" dxfId="2" priority="3" operator="equal">
      <formula>" ? "</formula>
    </cfRule>
  </conditionalFormatting>
  <conditionalFormatting sqref="P6">
    <cfRule type="cellIs" dxfId="1" priority="2" operator="equal">
      <formula>" ? "</formula>
    </cfRule>
  </conditionalFormatting>
  <conditionalFormatting sqref="P8:P12">
    <cfRule type="cellIs" dxfId="0" priority="1" operator="equal">
      <formula>" ? "</formula>
    </cfRule>
  </conditionalFormatting>
  <dataValidations count="1">
    <dataValidation type="list" allowBlank="1" showInputMessage="1" showErrorMessage="1" sqref="J6:J12">
      <formula1>"Español,Ingles"</formula1>
    </dataValidation>
  </dataValidations>
  <pageMargins left="0.70866141732283472" right="0.70866141732283472" top="0.74803149606299213" bottom="0.74803149606299213" header="0.31496062992125984" footer="0.31496062992125984"/>
  <pageSetup scale="32" orientation="landscape" r:id="rId1"/>
  <headerFooter>
    <oddFooter>&amp;C1 de 1&amp;R&amp;8MATRIZ ACTIVOS DE INFORMACION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Hoja1!$B$4:$B$5</xm:f>
          </x14:formula1>
          <xm:sqref>G6:G12</xm:sqref>
        </x14:dataValidation>
        <x14:dataValidation type="list" allowBlank="1" showInputMessage="1" showErrorMessage="1">
          <x14:formula1>
            <xm:f>Hoja1!$C$4:$C$5</xm:f>
          </x14:formula1>
          <xm:sqref>H6:H12</xm:sqref>
        </x14:dataValidation>
        <x14:dataValidation type="list" allowBlank="1" showInputMessage="1" showErrorMessage="1">
          <x14:formula1>
            <xm:f>Hoja1!$D$4:$D$5</xm:f>
          </x14:formula1>
          <xm:sqref>K6:K12</xm:sqref>
        </x14:dataValidation>
        <x14:dataValidation type="list" allowBlank="1" showInputMessage="1" showErrorMessage="1">
          <x14:formula1>
            <xm:f>Hoja1!$E$4:$E$8</xm:f>
          </x14:formula1>
          <xm:sqref>L6:L12</xm:sqref>
        </x14:dataValidation>
        <x14:dataValidation type="list" allowBlank="1" showInputMessage="1" showErrorMessage="1">
          <x14:formula1>
            <xm:f>Hoja1!$F$4:$F$8</xm:f>
          </x14:formula1>
          <xm:sqref>M6:M12</xm:sqref>
        </x14:dataValidation>
        <x14:dataValidation type="list" allowBlank="1" showInputMessage="1" showErrorMessage="1">
          <x14:formula1>
            <xm:f>Hoja1!$G$4:$G$6</xm:f>
          </x14:formula1>
          <xm:sqref>N6:N12</xm:sqref>
        </x14:dataValidation>
        <x14:dataValidation type="list" allowBlank="1" showInputMessage="1" showErrorMessage="1">
          <x14:formula1>
            <xm:f>Hoja1!$H$4:$H$6</xm:f>
          </x14:formula1>
          <xm:sqref>O6:O12</xm:sqref>
        </x14:dataValidation>
        <x14:dataValidation type="list" allowBlank="1" showInputMessage="1" showErrorMessage="1">
          <x14:formula1>
            <xm:f>Hoja1!$I$4:$I$6</xm:f>
          </x14:formula1>
          <xm:sqref>P6:P12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I23"/>
  <sheetViews>
    <sheetView topLeftCell="B1" zoomScaleNormal="100" workbookViewId="0">
      <selection activeCell="C4" sqref="C4"/>
    </sheetView>
  </sheetViews>
  <sheetFormatPr baseColWidth="10" defaultColWidth="14.85546875" defaultRowHeight="12.75" x14ac:dyDescent="0.2"/>
  <cols>
    <col min="1" max="1" width="14.85546875" style="2"/>
    <col min="2" max="2" width="13.7109375" style="2" bestFit="1" customWidth="1"/>
    <col min="3" max="3" width="13.85546875" style="2" customWidth="1"/>
    <col min="4" max="4" width="12.85546875" style="2" customWidth="1"/>
    <col min="5" max="5" width="27.85546875" style="2" customWidth="1"/>
    <col min="6" max="6" width="21.28515625" style="2" customWidth="1"/>
    <col min="7" max="7" width="21" style="2" customWidth="1"/>
    <col min="8" max="8" width="27.85546875" style="2" customWidth="1"/>
    <col min="9" max="9" width="25.28515625" style="2" customWidth="1"/>
    <col min="10" max="16384" width="14.85546875" style="2"/>
  </cols>
  <sheetData>
    <row r="1" spans="2:9" x14ac:dyDescent="0.2">
      <c r="D1" s="7"/>
      <c r="G1" s="7"/>
    </row>
    <row r="2" spans="2:9" s="13" customFormat="1" x14ac:dyDescent="0.2">
      <c r="B2" s="8" t="s">
        <v>25</v>
      </c>
      <c r="C2" s="9"/>
      <c r="D2" s="10"/>
      <c r="E2" s="11" t="s">
        <v>26</v>
      </c>
      <c r="F2" s="129"/>
      <c r="G2" s="130"/>
      <c r="H2" s="12" t="s">
        <v>27</v>
      </c>
      <c r="I2" s="10"/>
    </row>
    <row r="3" spans="2:9" ht="17.25" customHeight="1" x14ac:dyDescent="0.2">
      <c r="B3" s="125" t="s">
        <v>7</v>
      </c>
      <c r="C3" s="126"/>
      <c r="D3" s="126"/>
      <c r="E3" s="126"/>
      <c r="F3" s="126"/>
      <c r="G3" s="126"/>
      <c r="H3" s="127"/>
      <c r="I3" s="128"/>
    </row>
    <row r="4" spans="2:9" ht="25.5" x14ac:dyDescent="0.2">
      <c r="B4" s="6" t="s">
        <v>8</v>
      </c>
      <c r="C4" s="6" t="s">
        <v>9</v>
      </c>
      <c r="D4" s="6" t="s">
        <v>10</v>
      </c>
      <c r="E4" s="6" t="s">
        <v>15</v>
      </c>
      <c r="F4" s="6" t="s">
        <v>20</v>
      </c>
      <c r="G4" s="6" t="s">
        <v>21</v>
      </c>
      <c r="H4" s="6" t="s">
        <v>5</v>
      </c>
      <c r="I4" s="6" t="s">
        <v>24</v>
      </c>
    </row>
    <row r="5" spans="2:9" x14ac:dyDescent="0.2">
      <c r="B5" s="4"/>
      <c r="C5" s="4"/>
      <c r="D5" s="5"/>
      <c r="E5" s="5"/>
      <c r="F5" s="5"/>
      <c r="G5" s="4"/>
      <c r="H5" s="4"/>
      <c r="I5" s="4"/>
    </row>
    <row r="6" spans="2:9" x14ac:dyDescent="0.2">
      <c r="B6" s="4"/>
      <c r="C6" s="4"/>
      <c r="D6" s="5"/>
      <c r="E6" s="5"/>
      <c r="F6" s="5"/>
      <c r="G6" s="4"/>
      <c r="H6" s="4"/>
      <c r="I6" s="4"/>
    </row>
    <row r="7" spans="2:9" x14ac:dyDescent="0.2">
      <c r="B7" s="4"/>
      <c r="C7" s="4"/>
      <c r="D7" s="5"/>
      <c r="E7" s="5"/>
      <c r="F7" s="5"/>
      <c r="G7" s="4"/>
      <c r="H7" s="4"/>
      <c r="I7" s="4"/>
    </row>
    <row r="8" spans="2:9" x14ac:dyDescent="0.2">
      <c r="B8" s="4"/>
      <c r="C8" s="4"/>
      <c r="D8" s="5"/>
      <c r="E8" s="5"/>
      <c r="F8" s="5"/>
      <c r="G8" s="4"/>
      <c r="H8" s="4"/>
      <c r="I8" s="4"/>
    </row>
    <row r="9" spans="2:9" x14ac:dyDescent="0.2">
      <c r="B9" s="4"/>
      <c r="C9" s="4"/>
      <c r="D9" s="5"/>
      <c r="E9" s="5"/>
      <c r="F9" s="5"/>
      <c r="G9" s="4"/>
      <c r="H9" s="4"/>
      <c r="I9" s="4"/>
    </row>
    <row r="10" spans="2:9" x14ac:dyDescent="0.2">
      <c r="B10" s="4"/>
      <c r="C10" s="4"/>
      <c r="D10" s="5"/>
      <c r="E10" s="5"/>
      <c r="F10" s="5"/>
      <c r="G10" s="4"/>
      <c r="H10" s="4"/>
      <c r="I10" s="4"/>
    </row>
    <row r="11" spans="2:9" x14ac:dyDescent="0.2">
      <c r="B11" s="4"/>
      <c r="C11" s="4"/>
      <c r="D11" s="5"/>
      <c r="E11" s="5"/>
      <c r="F11" s="5"/>
      <c r="G11" s="4"/>
      <c r="H11" s="4"/>
      <c r="I11" s="4"/>
    </row>
    <row r="12" spans="2:9" x14ac:dyDescent="0.2">
      <c r="B12" s="4"/>
      <c r="C12" s="4"/>
      <c r="D12" s="5"/>
      <c r="E12" s="5"/>
      <c r="F12" s="5"/>
      <c r="G12" s="4"/>
      <c r="H12" s="4"/>
      <c r="I12" s="4"/>
    </row>
    <row r="13" spans="2:9" x14ac:dyDescent="0.2">
      <c r="B13" s="4"/>
      <c r="C13" s="4"/>
      <c r="D13" s="5"/>
      <c r="E13" s="5"/>
      <c r="F13" s="5"/>
      <c r="G13" s="4"/>
      <c r="H13" s="4"/>
      <c r="I13" s="4"/>
    </row>
    <row r="14" spans="2:9" x14ac:dyDescent="0.2">
      <c r="B14" s="4"/>
      <c r="C14" s="4"/>
      <c r="D14" s="5"/>
      <c r="E14" s="5"/>
      <c r="F14" s="5"/>
      <c r="G14" s="4"/>
      <c r="H14" s="4"/>
      <c r="I14" s="4"/>
    </row>
    <row r="15" spans="2:9" x14ac:dyDescent="0.2">
      <c r="B15" s="4"/>
      <c r="C15" s="4"/>
      <c r="D15" s="5"/>
      <c r="E15" s="5"/>
      <c r="F15" s="5"/>
      <c r="G15" s="4"/>
      <c r="H15" s="4"/>
      <c r="I15" s="4"/>
    </row>
    <row r="16" spans="2:9" x14ac:dyDescent="0.2">
      <c r="B16" s="4"/>
      <c r="C16" s="4"/>
      <c r="D16" s="5"/>
      <c r="E16" s="5"/>
      <c r="F16" s="5"/>
      <c r="G16" s="4"/>
      <c r="H16" s="4"/>
      <c r="I16" s="4"/>
    </row>
    <row r="17" spans="2:9" x14ac:dyDescent="0.2">
      <c r="B17" s="4"/>
      <c r="C17" s="4"/>
      <c r="D17" s="5"/>
      <c r="E17" s="5"/>
      <c r="F17" s="5"/>
      <c r="G17" s="4"/>
      <c r="H17" s="4"/>
      <c r="I17" s="4"/>
    </row>
    <row r="18" spans="2:9" x14ac:dyDescent="0.2">
      <c r="B18" s="4"/>
      <c r="C18" s="4"/>
      <c r="D18" s="5"/>
      <c r="E18" s="5"/>
      <c r="F18" s="5"/>
      <c r="G18" s="4"/>
      <c r="H18" s="4"/>
      <c r="I18" s="4"/>
    </row>
    <row r="19" spans="2:9" x14ac:dyDescent="0.2">
      <c r="B19" s="4"/>
      <c r="C19" s="4"/>
      <c r="D19" s="5"/>
      <c r="E19" s="5"/>
      <c r="F19" s="5"/>
      <c r="G19" s="4"/>
      <c r="H19" s="4"/>
      <c r="I19" s="4"/>
    </row>
    <row r="20" spans="2:9" x14ac:dyDescent="0.2">
      <c r="B20" s="4"/>
      <c r="C20" s="4"/>
      <c r="D20" s="5"/>
      <c r="E20" s="5"/>
      <c r="F20" s="5"/>
      <c r="G20" s="4"/>
      <c r="H20" s="4"/>
      <c r="I20" s="4"/>
    </row>
    <row r="21" spans="2:9" x14ac:dyDescent="0.2">
      <c r="B21" s="4"/>
      <c r="C21" s="4"/>
      <c r="D21" s="5"/>
      <c r="E21" s="5"/>
      <c r="F21" s="5"/>
      <c r="G21" s="4"/>
      <c r="H21" s="4"/>
      <c r="I21" s="4"/>
    </row>
    <row r="22" spans="2:9" x14ac:dyDescent="0.2">
      <c r="B22" s="4"/>
      <c r="C22" s="4"/>
      <c r="D22" s="5"/>
      <c r="E22" s="5"/>
      <c r="F22" s="5"/>
      <c r="G22" s="4"/>
      <c r="H22" s="4"/>
      <c r="I22" s="4"/>
    </row>
    <row r="23" spans="2:9" x14ac:dyDescent="0.2">
      <c r="B23" s="3"/>
    </row>
  </sheetData>
  <mergeCells count="2">
    <mergeCell ref="B3:I3"/>
    <mergeCell ref="F2:G2"/>
  </mergeCells>
  <dataValidations count="2">
    <dataValidation type="list" allowBlank="1" showInputMessage="1" showErrorMessage="1" sqref="D5:D22">
      <formula1>TIPOLOGIA</formula1>
    </dataValidation>
    <dataValidation type="list" allowBlank="1" showInputMessage="1" showErrorMessage="1" sqref="E5:F22">
      <formula1>GRADO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8"/>
  <sheetViews>
    <sheetView workbookViewId="0">
      <selection activeCell="E12" sqref="E12"/>
    </sheetView>
  </sheetViews>
  <sheetFormatPr baseColWidth="10" defaultRowHeight="12.75" x14ac:dyDescent="0.2"/>
  <cols>
    <col min="2" max="2" width="22.42578125" customWidth="1"/>
    <col min="4" max="4" width="21.42578125" customWidth="1"/>
    <col min="5" max="5" width="16.85546875" customWidth="1"/>
    <col min="6" max="6" width="14.42578125" customWidth="1"/>
    <col min="7" max="7" width="21.7109375" customWidth="1"/>
    <col min="8" max="8" width="14.7109375" customWidth="1"/>
    <col min="9" max="9" width="14.28515625" customWidth="1"/>
  </cols>
  <sheetData>
    <row r="3" spans="2:9" ht="38.25" x14ac:dyDescent="0.2">
      <c r="B3" s="77" t="s">
        <v>92</v>
      </c>
      <c r="C3" s="78" t="s">
        <v>72</v>
      </c>
      <c r="D3" s="79" t="s">
        <v>95</v>
      </c>
      <c r="E3" s="79" t="s">
        <v>98</v>
      </c>
      <c r="F3" s="79" t="s">
        <v>104</v>
      </c>
      <c r="G3" s="79" t="s">
        <v>105</v>
      </c>
      <c r="H3" s="79" t="s">
        <v>76</v>
      </c>
      <c r="I3" s="79" t="s">
        <v>109</v>
      </c>
    </row>
    <row r="4" spans="2:9" ht="41.25" customHeight="1" x14ac:dyDescent="0.2">
      <c r="B4" s="76" t="s">
        <v>110</v>
      </c>
      <c r="C4" s="75" t="s">
        <v>93</v>
      </c>
      <c r="D4" s="74" t="s">
        <v>96</v>
      </c>
      <c r="E4" s="75" t="s">
        <v>99</v>
      </c>
      <c r="F4" s="75" t="s">
        <v>99</v>
      </c>
      <c r="G4" s="76" t="s">
        <v>106</v>
      </c>
      <c r="H4" s="76" t="s">
        <v>18</v>
      </c>
      <c r="I4" s="76" t="s">
        <v>18</v>
      </c>
    </row>
    <row r="5" spans="2:9" ht="38.25" customHeight="1" x14ac:dyDescent="0.2">
      <c r="B5" s="76" t="s">
        <v>111</v>
      </c>
      <c r="C5" s="75" t="s">
        <v>94</v>
      </c>
      <c r="D5" s="74" t="s">
        <v>97</v>
      </c>
      <c r="E5" s="75" t="s">
        <v>100</v>
      </c>
      <c r="F5" s="75" t="s">
        <v>100</v>
      </c>
      <c r="G5" s="76" t="s">
        <v>107</v>
      </c>
      <c r="H5" s="76" t="s">
        <v>17</v>
      </c>
      <c r="I5" s="76" t="s">
        <v>17</v>
      </c>
    </row>
    <row r="6" spans="2:9" ht="25.5" x14ac:dyDescent="0.2">
      <c r="E6" s="75" t="s">
        <v>101</v>
      </c>
      <c r="F6" s="75" t="s">
        <v>101</v>
      </c>
      <c r="G6" s="76" t="s">
        <v>108</v>
      </c>
      <c r="H6" s="76" t="s">
        <v>16</v>
      </c>
      <c r="I6" s="76" t="s">
        <v>16</v>
      </c>
    </row>
    <row r="7" spans="2:9" x14ac:dyDescent="0.2">
      <c r="E7" s="75" t="s">
        <v>102</v>
      </c>
      <c r="F7" s="75" t="s">
        <v>102</v>
      </c>
    </row>
    <row r="8" spans="2:9" x14ac:dyDescent="0.2">
      <c r="E8" s="75" t="s">
        <v>103</v>
      </c>
      <c r="F8" s="75" t="s">
        <v>103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1BDF6AC9B8EE40984FB89AFF42C2F8" ma:contentTypeVersion="1" ma:contentTypeDescription="Crear nuevo documento." ma:contentTypeScope="" ma:versionID="850a0e137abd6f24206f914a2e3e2a11">
  <xsd:schema xmlns:xsd="http://www.w3.org/2001/XMLSchema" xmlns:xs="http://www.w3.org/2001/XMLSchema" xmlns:p="http://schemas.microsoft.com/office/2006/metadata/properties" xmlns:ns2="3bfbf733-a6c3-488d-a481-abc1b690c7db" targetNamespace="http://schemas.microsoft.com/office/2006/metadata/properties" ma:root="true" ma:fieldsID="21696d0fe8cf0ebe98fbaf0918b860be" ns2:_="">
    <xsd:import namespace="3bfbf733-a6c3-488d-a481-abc1b690c7d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bfbf733-a6c3-488d-a481-abc1b690c7db">AVMXRNAJRR5T-1446058351-92</_dlc_DocId>
    <_dlc_DocIdUrl xmlns="3bfbf733-a6c3-488d-a481-abc1b690c7db">
      <Url>https://www.ins.gov.co/Transparencia/_layouts/15/DocIdRedir.aspx?ID=AVMXRNAJRR5T-1446058351-92</Url>
      <Description>AVMXRNAJRR5T-1446058351-92</Description>
    </_dlc_DocIdUrl>
    <_dlc_DocIdPersistId xmlns="3bfbf733-a6c3-488d-a481-abc1b690c7db">false</_dlc_DocIdPersistId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DC9E33-A22B-4971-90BD-3A9E36B7806F}"/>
</file>

<file path=customXml/itemProps2.xml><?xml version="1.0" encoding="utf-8"?>
<ds:datastoreItem xmlns:ds="http://schemas.openxmlformats.org/officeDocument/2006/customXml" ds:itemID="{EE584FEC-A352-47D9-B646-FAB296FA22C5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3bfbf733-a6c3-488d-a481-abc1b690c7db"/>
    <ds:schemaRef ds:uri="http://schemas.microsoft.com/office/infopath/2007/PartnerControls"/>
    <ds:schemaRef ds:uri="dc5999f7-1524-496f-baca-999f8631e659"/>
    <ds:schemaRef ds:uri="http://www.w3.org/XML/1998/namespace"/>
    <ds:schemaRef ds:uri="http://schemas.microsoft.com/sharepoint/v3"/>
    <ds:schemaRef ds:uri="c55f4233-694a-42b1-bd72-cc55cefea4b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58D97E0-6F70-4736-8CE2-A881386F053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3E297BD-7A2C-4932-82EB-57D534BDF0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Datos1</vt:lpstr>
      <vt:lpstr>Datos2</vt:lpstr>
      <vt:lpstr>Inventario Inf Tipo Datos</vt:lpstr>
      <vt:lpstr>Inventario Inf Tipo SHS</vt:lpstr>
      <vt:lpstr>Hoja1</vt:lpstr>
      <vt:lpstr>alto</vt:lpstr>
      <vt:lpstr>bajo</vt:lpstr>
      <vt:lpstr>GRADO</vt:lpstr>
      <vt:lpstr>medio</vt:lpstr>
      <vt:lpstr>TIPOLOGIA</vt:lpstr>
      <vt:lpstr>'Inventario Inf Tipo Datos'!Títulos_a_imprimir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Cesar Fabian Quevedo Bernal</dc:creator>
  <cp:lastModifiedBy>Gestión Documental</cp:lastModifiedBy>
  <cp:lastPrinted>2022-07-14T16:58:53Z</cp:lastPrinted>
  <dcterms:created xsi:type="dcterms:W3CDTF">2015-08-11T15:08:32Z</dcterms:created>
  <dcterms:modified xsi:type="dcterms:W3CDTF">2022-10-07T17:06:16Z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0x010100071BDF6AC9B8EE40984FB89AFF42C2F8</vt:lpwstr>
  </property>
  <property fmtid="{D5CDD505-2E9C-101B-9397-08002B2CF9AE}" pid="3" name="_dlc_DocIdItemGuid">
    <vt:lpwstr>4423e796-5e69-4e52-b84a-946fa9f26666</vt:lpwstr>
  </property>
  <property fmtid="{D5CDD505-2E9C-101B-9397-08002B2CF9AE}" pid="4" name="Order">
    <vt:r8>666500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</Properties>
</file>